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  <sheet name="Barème" sheetId="2" state="visible" r:id="rId4"/>
    <sheet name="Feuil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<sst xmlns="http://schemas.openxmlformats.org/spreadsheetml/2006/main" count="126" uniqueCount="84">
  <si>
    <t xml:space="preserve">place</t>
  </si>
  <si>
    <t xml:space="preserve">nom</t>
  </si>
  <si>
    <t xml:space="preserve">club</t>
  </si>
  <si>
    <t xml:space="preserve">Epernay</t>
  </si>
  <si>
    <t xml:space="preserve">Dijon</t>
  </si>
  <si>
    <t xml:space="preserve">Laxou 1</t>
  </si>
  <si>
    <t xml:space="preserve">Laxou 2</t>
  </si>
  <si>
    <t xml:space="preserve">total</t>
  </si>
  <si>
    <t xml:space="preserve">place tourn</t>
  </si>
  <si>
    <t xml:space="preserve">points tournoi</t>
  </si>
  <si>
    <t xml:space="preserve">place dupli</t>
  </si>
  <si>
    <t xml:space="preserve">points dupli</t>
  </si>
  <si>
    <t xml:space="preserve">total tournoi</t>
  </si>
  <si>
    <t xml:space="preserve">Emmanuel DUMAS</t>
  </si>
  <si>
    <t xml:space="preserve">Lyon</t>
  </si>
  <si>
    <t xml:space="preserve">Thierry LANDEMAINE</t>
  </si>
  <si>
    <t xml:space="preserve">Fontenay-sous-Bois</t>
  </si>
  <si>
    <t xml:space="preserve">Jean-Marc DURAND</t>
  </si>
  <si>
    <t xml:space="preserve">Laxou</t>
  </si>
  <si>
    <t xml:space="preserve">Arnaud BLAYE</t>
  </si>
  <si>
    <t xml:space="preserve">Individuel</t>
  </si>
  <si>
    <t xml:space="preserve">Christophe LECLÈRE</t>
  </si>
  <si>
    <t xml:space="preserve">Gilbert SAADA</t>
  </si>
  <si>
    <t xml:space="preserve">Patrick BRAGANTI</t>
  </si>
  <si>
    <t xml:space="preserve">Catherine BARBET</t>
  </si>
  <si>
    <t xml:space="preserve">Saint-Lô</t>
  </si>
  <si>
    <t xml:space="preserve">Cyrille PUMA</t>
  </si>
  <si>
    <t xml:space="preserve">Héloïse CORNOUILLER</t>
  </si>
  <si>
    <t xml:space="preserve">Individuelle</t>
  </si>
  <si>
    <t xml:space="preserve">Gilles SMADJA</t>
  </si>
  <si>
    <t xml:space="preserve">Rémi ASSUMEL</t>
  </si>
  <si>
    <t xml:space="preserve">Stéphane COMES</t>
  </si>
  <si>
    <t xml:space="preserve">Bruxelles</t>
  </si>
  <si>
    <t xml:space="preserve">Romain FERRET</t>
  </si>
  <si>
    <t xml:space="preserve">Toulouse</t>
  </si>
  <si>
    <t xml:space="preserve">Pierre-Damien ROUX</t>
  </si>
  <si>
    <t xml:space="preserve">Jean-François NORMAND</t>
  </si>
  <si>
    <t xml:space="preserve">Marseille</t>
  </si>
  <si>
    <t xml:space="preserve">José LESCOT</t>
  </si>
  <si>
    <t xml:space="preserve">Dour-Thulin</t>
  </si>
  <si>
    <t xml:space="preserve">Farid TRIKI</t>
  </si>
  <si>
    <t xml:space="preserve">Saint-Priest-en-Jarez</t>
  </si>
  <si>
    <t xml:space="preserve">Alan BONY</t>
  </si>
  <si>
    <t xml:space="preserve">Le Creusot</t>
  </si>
  <si>
    <t xml:space="preserve">Fernand LOUIS-JOSEPH</t>
  </si>
  <si>
    <t xml:space="preserve">Viroflay</t>
  </si>
  <si>
    <t xml:space="preserve">Enrique ARANDA</t>
  </si>
  <si>
    <t xml:space="preserve">Geneviève DUMAS</t>
  </si>
  <si>
    <t xml:space="preserve">Benjamin BALLAROTTA</t>
  </si>
  <si>
    <t xml:space="preserve">Paris IX</t>
  </si>
  <si>
    <t xml:space="preserve">Christian HAESELEER</t>
  </si>
  <si>
    <t xml:space="preserve">Arc-en-Ciel</t>
  </si>
  <si>
    <t xml:space="preserve">Jean-Manuel CALAIS</t>
  </si>
  <si>
    <t xml:space="preserve">Creil</t>
  </si>
  <si>
    <t xml:space="preserve">Christian LEVESQUE</t>
  </si>
  <si>
    <t xml:space="preserve">Constance DUBOIS</t>
  </si>
  <si>
    <t xml:space="preserve">Laurent LIBIOULLE</t>
  </si>
  <si>
    <t xml:space="preserve">Chimay</t>
  </si>
  <si>
    <t xml:space="preserve">Mathilda RODI</t>
  </si>
  <si>
    <t xml:space="preserve">Pascal ROUSSEL</t>
  </si>
  <si>
    <t xml:space="preserve">Philippe PETITJEAN</t>
  </si>
  <si>
    <t xml:space="preserve">Ahmed BAKAYOKO</t>
  </si>
  <si>
    <t xml:space="preserve">Monique BERAUD</t>
  </si>
  <si>
    <t xml:space="preserve">Pierre ASSUMEL</t>
  </si>
  <si>
    <t xml:space="preserve">Péronnas</t>
  </si>
  <si>
    <t xml:space="preserve">Benjamin FROMONT</t>
  </si>
  <si>
    <t xml:space="preserve">Stéphane GLONDU</t>
  </si>
  <si>
    <t xml:space="preserve">Didier VILLENEUVE</t>
  </si>
  <si>
    <t xml:space="preserve">Nathalie POULAIN</t>
  </si>
  <si>
    <t xml:space="preserve">Calais</t>
  </si>
  <si>
    <t xml:space="preserve">Catherine DURAND</t>
  </si>
  <si>
    <t xml:space="preserve">Lucé</t>
  </si>
  <si>
    <t xml:space="preserve">Corentin BUNOUF</t>
  </si>
  <si>
    <t xml:space="preserve">Monique PECHEUR</t>
  </si>
  <si>
    <t xml:space="preserve">Thierry MEDIONI</t>
  </si>
  <si>
    <t xml:space="preserve">Jean-Jacques FOURY</t>
  </si>
  <si>
    <t xml:space="preserve">Agnès MARGIRIER</t>
  </si>
  <si>
    <t xml:space="preserve">Richard MANGIN</t>
  </si>
  <si>
    <t xml:space="preserve">Nicole LECLERCQ</t>
  </si>
  <si>
    <t xml:space="preserve">Jacques SIMÉON</t>
  </si>
  <si>
    <t xml:space="preserve">Place</t>
  </si>
  <si>
    <t xml:space="preserve">Points</t>
  </si>
  <si>
    <t xml:space="preserve">Tournoi</t>
  </si>
  <si>
    <t xml:space="preserve">Duplicate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</si>
</sst>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8"/>
      <name val="Arial"/>
      <family val="2"/>
      <charset val="1"/>
    </font>
    <font>
      <sz val="10"/>
      <color rgb="FF0000FF"/>
      <name val="Arial"/>
      <family val="2"/>
      <charset val="1"/>
    </font>
    <font>
      <sz val="10"/>
      <color rgb="FF00B050"/>
      <name val="Arial"/>
      <family val="2"/>
      <charset val="1"/>
    </font>
    <font>
      <sz val="10"/>
      <color rgb="FFC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  <charset val="1"/>
    </font>
    <font>
      <sz val="11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CE1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C00000"/>
      </patternFill>
    </fill>
    <fill>
      <patternFill patternType="solid">
        <fgColor rgb="FFFFCC00"/>
        <bgColor rgb="FFFFC000"/>
      </patternFill>
    </fill>
    <fill>
      <patternFill patternType="solid">
        <fgColor rgb="FFFFC0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EEECE1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7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7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8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strike val="0"/>
        <color rgb="FFEEECE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C0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pane xSplit="3" ySplit="1" topLeftCell="D2" activePane="bottomRight" state="frozen"/>
      <selection pane="topLeft" activeCell="A1" activeCellId="0" sqref="A1"/>
      <selection pane="topRight" activeCell="D1" activeCellId="0" sqref="D1"/>
      <selection pane="bottomLeft" activeCell="A2" activeCellId="0" sqref="A2"/>
      <selection pane="bottomRight" activeCell="J23" activeCellId="0" sqref="J23"/>
    </sheetView>
  </sheetViews>
  <sheetFormatPr defaultColWidth="10.77734375" defaultRowHeight="12.75" customHeight="false" zeroHeight="false" outlineLevelRow="0" outlineLevelCol="0"/>
  <cols>
    <col collapsed="false" customWidth="true" hidden="false" outlineLevel="0" max="1" min="1" style="1" width="5.44"/>
    <col collapsed="false" customWidth="true" hidden="false" outlineLevel="0" max="2" min="2" style="1" width="24.67"/>
    <col collapsed="false" customWidth="true" hidden="false" outlineLevel="0" max="3" min="3" style="1" width="15"/>
    <col collapsed="false" customWidth="true" hidden="false" outlineLevel="0" max="4" min="4" style="1" width="4.67"/>
    <col collapsed="false" customWidth="true" hidden="false" outlineLevel="0" max="5" min="5" style="1" width="5.88"/>
    <col collapsed="false" customWidth="true" hidden="false" outlineLevel="0" max="6" min="6" style="1" width="4.67"/>
    <col collapsed="false" customWidth="true" hidden="false" outlineLevel="0" max="8" min="7" style="1" width="5.88"/>
    <col collapsed="false" customWidth="true" hidden="false" outlineLevel="0" max="9" min="9" style="1" width="4.67"/>
    <col collapsed="false" customWidth="true" hidden="false" outlineLevel="0" max="10" min="10" style="1" width="5.88"/>
    <col collapsed="false" customWidth="true" hidden="false" outlineLevel="0" max="11" min="11" style="1" width="4.67"/>
    <col collapsed="false" customWidth="true" hidden="false" outlineLevel="0" max="13" min="12" style="1" width="5.88"/>
    <col collapsed="false" customWidth="true" hidden="false" outlineLevel="0" max="14" min="14" style="1" width="4.67"/>
    <col collapsed="false" customWidth="true" hidden="false" outlineLevel="0" max="15" min="15" style="1" width="5.88"/>
    <col collapsed="false" customWidth="true" hidden="false" outlineLevel="0" max="16" min="16" style="1" width="4.67"/>
    <col collapsed="false" customWidth="true" hidden="false" outlineLevel="0" max="18" min="17" style="1" width="5.88"/>
    <col collapsed="false" customWidth="true" hidden="false" outlineLevel="0" max="19" min="19" style="1" width="4.67"/>
    <col collapsed="false" customWidth="true" hidden="false" outlineLevel="0" max="20" min="20" style="1" width="5.88"/>
    <col collapsed="false" customWidth="true" hidden="false" outlineLevel="0" max="21" min="21" style="1" width="4.67"/>
    <col collapsed="false" customWidth="true" hidden="false" outlineLevel="0" max="23" min="22" style="1" width="5.88"/>
    <col collapsed="false" customWidth="true" hidden="false" outlineLevel="0" max="24" min="24" style="1" width="6.56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2" t="s">
        <v>2</v>
      </c>
      <c r="D1" s="4" t="s">
        <v>3</v>
      </c>
      <c r="E1" s="4"/>
      <c r="F1" s="4"/>
      <c r="G1" s="4"/>
      <c r="H1" s="4"/>
      <c r="I1" s="5" t="s">
        <v>4</v>
      </c>
      <c r="J1" s="5"/>
      <c r="K1" s="5"/>
      <c r="L1" s="5"/>
      <c r="M1" s="5"/>
      <c r="N1" s="6" t="s">
        <v>5</v>
      </c>
      <c r="O1" s="6"/>
      <c r="P1" s="6"/>
      <c r="Q1" s="6"/>
      <c r="R1" s="6"/>
      <c r="S1" s="7" t="s">
        <v>6</v>
      </c>
      <c r="T1" s="7"/>
      <c r="U1" s="7"/>
      <c r="V1" s="7"/>
      <c r="W1" s="7"/>
      <c r="X1" s="2" t="s">
        <v>7</v>
      </c>
    </row>
    <row r="2" customFormat="false" ht="24.75" hidden="false" customHeight="true" outlineLevel="0" collapsed="false">
      <c r="A2" s="8"/>
      <c r="B2" s="9"/>
      <c r="C2" s="9"/>
      <c r="D2" s="10" t="s">
        <v>8</v>
      </c>
      <c r="E2" s="11" t="s">
        <v>9</v>
      </c>
      <c r="F2" s="11" t="s">
        <v>10</v>
      </c>
      <c r="G2" s="12" t="s">
        <v>11</v>
      </c>
      <c r="H2" s="12" t="s">
        <v>12</v>
      </c>
      <c r="I2" s="12" t="s">
        <v>8</v>
      </c>
      <c r="J2" s="11" t="s">
        <v>9</v>
      </c>
      <c r="K2" s="12" t="s">
        <v>10</v>
      </c>
      <c r="L2" s="12" t="s">
        <v>11</v>
      </c>
      <c r="M2" s="12" t="s">
        <v>12</v>
      </c>
      <c r="N2" s="12" t="s">
        <v>8</v>
      </c>
      <c r="O2" s="11" t="s">
        <v>9</v>
      </c>
      <c r="P2" s="11" t="s">
        <v>10</v>
      </c>
      <c r="Q2" s="12" t="s">
        <v>11</v>
      </c>
      <c r="R2" s="12" t="s">
        <v>12</v>
      </c>
      <c r="S2" s="12" t="s">
        <v>8</v>
      </c>
      <c r="T2" s="11" t="s">
        <v>9</v>
      </c>
      <c r="U2" s="11" t="s">
        <v>10</v>
      </c>
      <c r="V2" s="12" t="s">
        <v>11</v>
      </c>
      <c r="W2" s="12" t="s">
        <v>12</v>
      </c>
      <c r="X2" s="13"/>
    </row>
    <row r="3" customFormat="false" ht="2.25" hidden="false" customHeight="true" outlineLevel="0" collapsed="false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4"/>
      <c r="P3" s="16"/>
      <c r="Q3" s="17"/>
      <c r="R3" s="17"/>
      <c r="S3" s="18"/>
      <c r="T3" s="15"/>
      <c r="U3" s="15"/>
      <c r="V3" s="15"/>
      <c r="W3" s="15"/>
      <c r="X3" s="15"/>
    </row>
    <row r="4" customFormat="false" ht="12.75" hidden="false" customHeight="false" outlineLevel="0" collapsed="false">
      <c r="A4" s="19" t="n">
        <v>1</v>
      </c>
      <c r="B4" s="20" t="s">
        <v>13</v>
      </c>
      <c r="C4" s="21" t="s">
        <v>14</v>
      </c>
      <c r="D4" s="22" t="n">
        <v>1</v>
      </c>
      <c r="E4" s="23" t="n">
        <f aca="false">IFERROR(LOOKUP(D4,Barème!$A$3:$A$36,Barème!$B$3:$B$36),0)</f>
        <v>1000</v>
      </c>
      <c r="F4" s="24" t="n">
        <v>2</v>
      </c>
      <c r="G4" s="25" t="n">
        <f aca="false">IFERROR(LOOKUP(F4,Barème!$A$3:$A$36,Barème!$C$3:$C$36),0)</f>
        <v>340</v>
      </c>
      <c r="H4" s="26" t="n">
        <f aca="false">E4+G4</f>
        <v>1340</v>
      </c>
      <c r="I4" s="22" t="n">
        <v>1</v>
      </c>
      <c r="J4" s="23" t="n">
        <f aca="false">IFERROR(LOOKUP(I4,Barème!$A$3:$A$36,Barème!$B$3:$B$36),0)</f>
        <v>1000</v>
      </c>
      <c r="K4" s="24" t="n">
        <v>3</v>
      </c>
      <c r="L4" s="25" t="n">
        <f aca="false">IFERROR(LOOKUP(K4,Barème!$A$3:$A$36,Barème!$C$3:$C$36),0)</f>
        <v>320</v>
      </c>
      <c r="M4" s="26" t="n">
        <f aca="false">J4+L4</f>
        <v>1320</v>
      </c>
      <c r="N4" s="22"/>
      <c r="O4" s="27" t="n">
        <f aca="false">IFERROR(LOOKUP(N4,Barème!$A$3:$A$36,Barème!$B$3:$B$36),0)</f>
        <v>0</v>
      </c>
      <c r="P4" s="28"/>
      <c r="Q4" s="25" t="n">
        <f aca="false">IFERROR(LOOKUP(P4,Barème!$A$3:$A$36,Barème!$C$3:$C$36),0)</f>
        <v>0</v>
      </c>
      <c r="R4" s="26" t="n">
        <f aca="false">O4+Q4</f>
        <v>0</v>
      </c>
      <c r="S4" s="22"/>
      <c r="T4" s="23" t="n">
        <f aca="false">IFERROR(LOOKUP(S4,Barème!$A$3:$A$36,Barème!$B$3:$B$36),0)</f>
        <v>0</v>
      </c>
      <c r="U4" s="24"/>
      <c r="V4" s="25" t="n">
        <f aca="false">IFERROR(LOOKUP(U4,Barème!$A$3:$A$36,Barème!$C$3:$C$36),0)</f>
        <v>0</v>
      </c>
      <c r="W4" s="26" t="n">
        <f aca="false">T4+V4</f>
        <v>0</v>
      </c>
      <c r="X4" s="29" t="n">
        <f aca="false">H4+M4+R4+W4</f>
        <v>2660</v>
      </c>
      <c r="Y4" s="30"/>
    </row>
    <row r="5" customFormat="false" ht="12.75" hidden="false" customHeight="false" outlineLevel="0" collapsed="false">
      <c r="A5" s="31" t="n">
        <v>2</v>
      </c>
      <c r="B5" s="32" t="s">
        <v>15</v>
      </c>
      <c r="C5" s="33" t="s">
        <v>16</v>
      </c>
      <c r="D5" s="34" t="n">
        <v>4</v>
      </c>
      <c r="E5" s="35" t="n">
        <f aca="false">IFERROR(LOOKUP(D5,Barème!$A$3:$A$36,Barème!$B$3:$B$36),0)</f>
        <v>760</v>
      </c>
      <c r="F5" s="36" t="n">
        <v>5</v>
      </c>
      <c r="G5" s="37" t="n">
        <f aca="false">IFERROR(LOOKUP(F5,Barème!$A$3:$A$36,Barème!$C$3:$C$36),0)</f>
        <v>290</v>
      </c>
      <c r="H5" s="38" t="n">
        <f aca="false">E5+G5</f>
        <v>1050</v>
      </c>
      <c r="I5" s="34" t="n">
        <v>3</v>
      </c>
      <c r="J5" s="35" t="n">
        <f aca="false">IFERROR(LOOKUP(I5,Barème!$A$3:$A$36,Barème!$B$3:$B$36),0)</f>
        <v>820</v>
      </c>
      <c r="K5" s="36" t="n">
        <v>1</v>
      </c>
      <c r="L5" s="37" t="n">
        <f aca="false">IFERROR(LOOKUP(K5,Barème!$A$3:$A$36,Barème!$C$3:$C$36),0)</f>
        <v>360</v>
      </c>
      <c r="M5" s="38" t="n">
        <f aca="false">J5+L5</f>
        <v>1180</v>
      </c>
      <c r="N5" s="34"/>
      <c r="O5" s="39" t="n">
        <f aca="false">IFERROR(LOOKUP(N5,Barème!$A$3:$A$36,Barème!$B$3:$B$36),0)</f>
        <v>0</v>
      </c>
      <c r="P5" s="40"/>
      <c r="Q5" s="37" t="n">
        <f aca="false">IFERROR(LOOKUP(P5,Barème!$A$3:$A$36,Barème!$C$3:$C$36),0)</f>
        <v>0</v>
      </c>
      <c r="R5" s="38" t="n">
        <f aca="false">O5+Q5</f>
        <v>0</v>
      </c>
      <c r="S5" s="34"/>
      <c r="T5" s="35" t="n">
        <f aca="false">IFERROR(LOOKUP(S5,Barème!$A$3:$A$36,Barème!$B$3:$B$36),0)</f>
        <v>0</v>
      </c>
      <c r="U5" s="36"/>
      <c r="V5" s="37" t="n">
        <f aca="false">IFERROR(LOOKUP(U5,Barème!$A$3:$A$36,Barème!$C$3:$C$36),0)</f>
        <v>0</v>
      </c>
      <c r="W5" s="38" t="n">
        <f aca="false">T5+V5</f>
        <v>0</v>
      </c>
      <c r="X5" s="41" t="n">
        <f aca="false">H5+M5+R5+W5</f>
        <v>2230</v>
      </c>
      <c r="Y5" s="30"/>
    </row>
    <row r="6" customFormat="false" ht="12.75" hidden="false" customHeight="false" outlineLevel="0" collapsed="false">
      <c r="A6" s="42" t="n">
        <v>3</v>
      </c>
      <c r="B6" s="43" t="s">
        <v>17</v>
      </c>
      <c r="C6" s="33" t="s">
        <v>18</v>
      </c>
      <c r="D6" s="34" t="n">
        <v>5</v>
      </c>
      <c r="E6" s="35" t="n">
        <f aca="false">IFERROR(LOOKUP(D6,Barème!$A$3:$A$36,Barème!$B$3:$B$36),0)</f>
        <v>700</v>
      </c>
      <c r="F6" s="36" t="n">
        <v>3</v>
      </c>
      <c r="G6" s="37" t="n">
        <f aca="false">IFERROR(LOOKUP(F6,Barème!$A$3:$A$36,Barème!$C$3:$C$36),0)</f>
        <v>320</v>
      </c>
      <c r="H6" s="38" t="n">
        <f aca="false">E6+G6</f>
        <v>1020</v>
      </c>
      <c r="I6" s="34" t="n">
        <v>2</v>
      </c>
      <c r="J6" s="35" t="n">
        <f aca="false">IFERROR(LOOKUP(I6,Barème!$A$3:$A$36,Barème!$B$3:$B$36),0)</f>
        <v>900</v>
      </c>
      <c r="K6" s="36" t="n">
        <v>4</v>
      </c>
      <c r="L6" s="37" t="n">
        <f aca="false">IFERROR(LOOKUP(K6,Barème!$A$3:$A$36,Barème!$C$3:$C$36),0)</f>
        <v>300</v>
      </c>
      <c r="M6" s="38" t="n">
        <f aca="false">J6+L6</f>
        <v>1200</v>
      </c>
      <c r="N6" s="34"/>
      <c r="O6" s="39" t="n">
        <f aca="false">IFERROR(LOOKUP(N6,Barème!$A$3:$A$36,Barème!$B$3:$B$36),0)</f>
        <v>0</v>
      </c>
      <c r="P6" s="40"/>
      <c r="Q6" s="37" t="n">
        <f aca="false">IFERROR(LOOKUP(P6,Barème!$A$3:$A$36,Barème!$C$3:$C$36),0)</f>
        <v>0</v>
      </c>
      <c r="R6" s="38" t="n">
        <f aca="false">O6+Q6</f>
        <v>0</v>
      </c>
      <c r="S6" s="34"/>
      <c r="T6" s="35" t="n">
        <f aca="false">IFERROR(LOOKUP(S6,Barème!$A$3:$A$36,Barème!$B$3:$B$36),0)</f>
        <v>0</v>
      </c>
      <c r="U6" s="36"/>
      <c r="V6" s="37" t="n">
        <f aca="false">IFERROR(LOOKUP(U6,Barème!$A$3:$A$36,Barème!$C$3:$C$36),0)</f>
        <v>0</v>
      </c>
      <c r="W6" s="38" t="n">
        <f aca="false">T6+V6</f>
        <v>0</v>
      </c>
      <c r="X6" s="41" t="n">
        <f aca="false">H6+M6+R6+W6</f>
        <v>2220</v>
      </c>
      <c r="Y6" s="30"/>
    </row>
    <row r="7" customFormat="false" ht="12.75" hidden="false" customHeight="false" outlineLevel="0" collapsed="false">
      <c r="A7" s="31" t="n">
        <v>4</v>
      </c>
      <c r="B7" s="43" t="s">
        <v>19</v>
      </c>
      <c r="C7" s="33" t="s">
        <v>20</v>
      </c>
      <c r="D7" s="34" t="n">
        <v>3</v>
      </c>
      <c r="E7" s="35" t="n">
        <f aca="false">IFERROR(LOOKUP(D7,Barème!$A$3:$A$36,Barème!$B$3:$B$36),0)</f>
        <v>820</v>
      </c>
      <c r="F7" s="36" t="n">
        <v>6</v>
      </c>
      <c r="G7" s="37" t="n">
        <f aca="false">IFERROR(LOOKUP(F7,Barème!$A$3:$A$36,Barème!$C$3:$C$36),0)</f>
        <v>280</v>
      </c>
      <c r="H7" s="38" t="n">
        <f aca="false">E7+G7</f>
        <v>1100</v>
      </c>
      <c r="I7" s="34" t="n">
        <v>5</v>
      </c>
      <c r="J7" s="35" t="n">
        <f aca="false">IFERROR(LOOKUP(I7,Barème!$A$3:$A$36,Barème!$B$3:$B$36),0)</f>
        <v>700</v>
      </c>
      <c r="K7" s="36" t="n">
        <v>1</v>
      </c>
      <c r="L7" s="37" t="n">
        <f aca="false">IFERROR(LOOKUP(K7,Barème!$A$3:$A$36,Barème!$C$3:$C$36),0)</f>
        <v>360</v>
      </c>
      <c r="M7" s="38" t="n">
        <f aca="false">J7+L7</f>
        <v>1060</v>
      </c>
      <c r="N7" s="34"/>
      <c r="O7" s="39" t="n">
        <f aca="false">IFERROR(LOOKUP(N7,Barème!$A$3:$A$36,Barème!$B$3:$B$36),0)</f>
        <v>0</v>
      </c>
      <c r="P7" s="40"/>
      <c r="Q7" s="37" t="n">
        <f aca="false">IFERROR(LOOKUP(P7,Barème!$A$3:$A$36,Barème!$C$3:$C$36),0)</f>
        <v>0</v>
      </c>
      <c r="R7" s="38" t="n">
        <f aca="false">O7+Q7</f>
        <v>0</v>
      </c>
      <c r="S7" s="34"/>
      <c r="T7" s="35" t="n">
        <f aca="false">IFERROR(LOOKUP(S7,Barème!$A$3:$A$36,Barème!$B$3:$B$36),0)</f>
        <v>0</v>
      </c>
      <c r="U7" s="36"/>
      <c r="V7" s="37" t="n">
        <f aca="false">IFERROR(LOOKUP(U7,Barème!$A$3:$A$36,Barème!$C$3:$C$36),0)</f>
        <v>0</v>
      </c>
      <c r="W7" s="38" t="n">
        <f aca="false">T7+V7</f>
        <v>0</v>
      </c>
      <c r="X7" s="41" t="n">
        <f aca="false">H7+M7+R7+W7</f>
        <v>2160</v>
      </c>
      <c r="Y7" s="30"/>
    </row>
    <row r="8" customFormat="false" ht="12.75" hidden="false" customHeight="false" outlineLevel="0" collapsed="false">
      <c r="A8" s="31" t="n">
        <v>5</v>
      </c>
      <c r="B8" s="32" t="s">
        <v>21</v>
      </c>
      <c r="C8" s="33" t="s">
        <v>3</v>
      </c>
      <c r="D8" s="34" t="n">
        <v>2</v>
      </c>
      <c r="E8" s="35" t="n">
        <f aca="false">IFERROR(LOOKUP(D8,Barème!$A$3:$A$36,Barème!$B$3:$B$36),0)</f>
        <v>900</v>
      </c>
      <c r="F8" s="36" t="n">
        <v>1</v>
      </c>
      <c r="G8" s="37" t="n">
        <f aca="false">IFERROR(LOOKUP(F8,Barème!$A$3:$A$36,Barème!$C$3:$C$36),0)</f>
        <v>360</v>
      </c>
      <c r="H8" s="38" t="n">
        <f aca="false">E8+G8</f>
        <v>1260</v>
      </c>
      <c r="I8" s="34" t="n">
        <v>9</v>
      </c>
      <c r="J8" s="35" t="n">
        <f aca="false">IFERROR(LOOKUP(I8,Barème!$A$3:$A$36,Barème!$B$3:$B$36),0)</f>
        <v>540</v>
      </c>
      <c r="K8" s="36" t="n">
        <v>5</v>
      </c>
      <c r="L8" s="37" t="n">
        <f aca="false">IFERROR(LOOKUP(K8,Barème!$A$3:$A$36,Barème!$C$3:$C$36),0)</f>
        <v>290</v>
      </c>
      <c r="M8" s="38" t="n">
        <f aca="false">J8+L8</f>
        <v>830</v>
      </c>
      <c r="N8" s="34"/>
      <c r="O8" s="39" t="n">
        <f aca="false">IFERROR(LOOKUP(N8,Barème!$A$3:$A$36,Barème!$B$3:$B$36),0)</f>
        <v>0</v>
      </c>
      <c r="P8" s="40"/>
      <c r="Q8" s="37" t="n">
        <f aca="false">IFERROR(LOOKUP(P8,Barème!$A$3:$A$36,Barème!$C$3:$C$36),0)</f>
        <v>0</v>
      </c>
      <c r="R8" s="38" t="n">
        <f aca="false">O8+Q8</f>
        <v>0</v>
      </c>
      <c r="S8" s="34"/>
      <c r="T8" s="35" t="n">
        <f aca="false">IFERROR(LOOKUP(S8,Barème!$A$3:$A$36,Barème!$B$3:$B$36),0)</f>
        <v>0</v>
      </c>
      <c r="U8" s="36"/>
      <c r="V8" s="37" t="n">
        <f aca="false">IFERROR(LOOKUP(U8,Barème!$A$3:$A$36,Barème!$C$3:$C$36),0)</f>
        <v>0</v>
      </c>
      <c r="W8" s="38" t="n">
        <f aca="false">T8+V8</f>
        <v>0</v>
      </c>
      <c r="X8" s="41" t="n">
        <f aca="false">H8+M8+R8+W8</f>
        <v>2090</v>
      </c>
      <c r="Y8" s="30"/>
    </row>
    <row r="9" customFormat="false" ht="12.75" hidden="false" customHeight="false" outlineLevel="0" collapsed="false">
      <c r="A9" s="31" t="n">
        <v>6</v>
      </c>
      <c r="B9" s="43" t="s">
        <v>22</v>
      </c>
      <c r="C9" s="33" t="s">
        <v>16</v>
      </c>
      <c r="D9" s="34" t="n">
        <v>7</v>
      </c>
      <c r="E9" s="35" t="n">
        <f aca="false">IFERROR(LOOKUP(D9,Barème!$A$3:$A$36,Barème!$B$3:$B$36),0)</f>
        <v>600</v>
      </c>
      <c r="F9" s="36" t="n">
        <v>7</v>
      </c>
      <c r="G9" s="37" t="n">
        <f aca="false">IFERROR(LOOKUP(F9,Barème!$A$3:$A$36,Barème!$C$3:$C$36),0)</f>
        <v>270</v>
      </c>
      <c r="H9" s="38" t="n">
        <f aca="false">E9+G9</f>
        <v>870</v>
      </c>
      <c r="I9" s="34" t="n">
        <v>6</v>
      </c>
      <c r="J9" s="35" t="n">
        <f aca="false">IFERROR(LOOKUP(I9,Barème!$A$3:$A$36,Barème!$B$3:$B$36),0)</f>
        <v>650</v>
      </c>
      <c r="K9" s="36" t="n">
        <v>7</v>
      </c>
      <c r="L9" s="37" t="n">
        <f aca="false">IFERROR(LOOKUP(K9,Barème!$A$3:$A$36,Barème!$C$3:$C$36),0)</f>
        <v>270</v>
      </c>
      <c r="M9" s="38" t="n">
        <f aca="false">J9+L9</f>
        <v>920</v>
      </c>
      <c r="N9" s="34"/>
      <c r="O9" s="39" t="n">
        <f aca="false">IFERROR(LOOKUP(N9,Barème!$A$3:$A$36,Barème!$B$3:$B$36),0)</f>
        <v>0</v>
      </c>
      <c r="P9" s="40"/>
      <c r="Q9" s="37" t="n">
        <f aca="false">IFERROR(LOOKUP(P9,Barème!$A$3:$A$36,Barème!$C$3:$C$36),0)</f>
        <v>0</v>
      </c>
      <c r="R9" s="38" t="n">
        <f aca="false">O9+Q9</f>
        <v>0</v>
      </c>
      <c r="S9" s="34"/>
      <c r="T9" s="35" t="n">
        <f aca="false">IFERROR(LOOKUP(S9,Barème!$A$3:$A$36,Barème!$B$3:$B$36),0)</f>
        <v>0</v>
      </c>
      <c r="U9" s="36"/>
      <c r="V9" s="37" t="n">
        <f aca="false">IFERROR(LOOKUP(U9,Barème!$A$3:$A$36,Barème!$C$3:$C$36),0)</f>
        <v>0</v>
      </c>
      <c r="W9" s="38" t="n">
        <f aca="false">T9+V9</f>
        <v>0</v>
      </c>
      <c r="X9" s="41" t="n">
        <f aca="false">H9+M9+R9+W9</f>
        <v>1790</v>
      </c>
      <c r="Y9" s="30"/>
    </row>
    <row r="10" customFormat="false" ht="12.75" hidden="false" customHeight="false" outlineLevel="0" collapsed="false">
      <c r="A10" s="31" t="n">
        <v>7</v>
      </c>
      <c r="B10" s="32" t="s">
        <v>23</v>
      </c>
      <c r="C10" s="33" t="s">
        <v>18</v>
      </c>
      <c r="D10" s="34" t="n">
        <v>10</v>
      </c>
      <c r="E10" s="35" t="n">
        <f aca="false">IFERROR(LOOKUP(D10,Barème!$A$3:$A$36,Barème!$B$3:$B$36),0)</f>
        <v>510</v>
      </c>
      <c r="F10" s="36" t="n">
        <v>9</v>
      </c>
      <c r="G10" s="37" t="n">
        <f aca="false">IFERROR(LOOKUP(F10,Barème!$A$3:$A$36,Barème!$C$3:$C$36),0)</f>
        <v>250</v>
      </c>
      <c r="H10" s="38" t="n">
        <f aca="false">E10+G10</f>
        <v>760</v>
      </c>
      <c r="I10" s="34" t="n">
        <v>11</v>
      </c>
      <c r="J10" s="35" t="n">
        <f aca="false">IFERROR(LOOKUP(I10,Barème!$A$3:$A$36,Barème!$B$3:$B$36),0)</f>
        <v>480</v>
      </c>
      <c r="K10" s="36" t="n">
        <v>6</v>
      </c>
      <c r="L10" s="37" t="n">
        <f aca="false">IFERROR(LOOKUP(K10,Barème!$A$3:$A$36,Barème!$C$3:$C$36),0)</f>
        <v>280</v>
      </c>
      <c r="M10" s="38" t="n">
        <f aca="false">J10+L10</f>
        <v>760</v>
      </c>
      <c r="N10" s="34"/>
      <c r="O10" s="39" t="n">
        <f aca="false">IFERROR(LOOKUP(N10,Barème!$A$3:$A$36,Barème!$B$3:$B$36),0)</f>
        <v>0</v>
      </c>
      <c r="P10" s="40"/>
      <c r="Q10" s="37" t="n">
        <f aca="false">IFERROR(LOOKUP(P10,Barème!$A$3:$A$36,Barème!$C$3:$C$36),0)</f>
        <v>0</v>
      </c>
      <c r="R10" s="38" t="n">
        <f aca="false">O10+Q10</f>
        <v>0</v>
      </c>
      <c r="S10" s="34"/>
      <c r="T10" s="35" t="n">
        <f aca="false">IFERROR(LOOKUP(S10,Barème!$A$3:$A$36,Barème!$B$3:$B$36),0)</f>
        <v>0</v>
      </c>
      <c r="U10" s="36"/>
      <c r="V10" s="37" t="n">
        <f aca="false">IFERROR(LOOKUP(U10,Barème!$A$3:$A$36,Barème!$C$3:$C$36),0)</f>
        <v>0</v>
      </c>
      <c r="W10" s="38" t="n">
        <f aca="false">T10+V10</f>
        <v>0</v>
      </c>
      <c r="X10" s="41" t="n">
        <f aca="false">H10+M10+R10+W10</f>
        <v>1520</v>
      </c>
      <c r="Y10" s="30"/>
    </row>
    <row r="11" customFormat="false" ht="12.75" hidden="false" customHeight="false" outlineLevel="0" collapsed="false">
      <c r="A11" s="42" t="n">
        <v>8</v>
      </c>
      <c r="B11" s="32" t="s">
        <v>24</v>
      </c>
      <c r="C11" s="33" t="s">
        <v>25</v>
      </c>
      <c r="D11" s="34" t="n">
        <v>9</v>
      </c>
      <c r="E11" s="35" t="n">
        <f aca="false">IFERROR(LOOKUP(D11,Barème!$A$3:$A$36,Barème!$B$3:$B$36),0)</f>
        <v>540</v>
      </c>
      <c r="F11" s="36" t="n">
        <v>10</v>
      </c>
      <c r="G11" s="37" t="n">
        <f aca="false">IFERROR(LOOKUP(F11,Barème!$A$3:$A$36,Barème!$C$3:$C$36),0)</f>
        <v>240</v>
      </c>
      <c r="H11" s="38" t="n">
        <f aca="false">E11+G11</f>
        <v>780</v>
      </c>
      <c r="I11" s="34" t="n">
        <v>12</v>
      </c>
      <c r="J11" s="35" t="n">
        <f aca="false">IFERROR(LOOKUP(I11,Barème!$A$3:$A$36,Barème!$B$3:$B$36),0)</f>
        <v>450</v>
      </c>
      <c r="K11" s="36" t="n">
        <v>9</v>
      </c>
      <c r="L11" s="37" t="n">
        <f aca="false">IFERROR(LOOKUP(K11,Barème!$A$3:$A$36,Barème!$C$3:$C$36),0)</f>
        <v>250</v>
      </c>
      <c r="M11" s="38" t="n">
        <f aca="false">J11+L11</f>
        <v>700</v>
      </c>
      <c r="N11" s="34"/>
      <c r="O11" s="39" t="n">
        <f aca="false">IFERROR(LOOKUP(N11,Barème!$A$3:$A$36,Barème!$B$3:$B$36),0)</f>
        <v>0</v>
      </c>
      <c r="P11" s="40"/>
      <c r="Q11" s="37" t="n">
        <f aca="false">IFERROR(LOOKUP(P11,Barème!$A$3:$A$36,Barème!$C$3:$C$36),0)</f>
        <v>0</v>
      </c>
      <c r="R11" s="38" t="n">
        <f aca="false">O11+Q11</f>
        <v>0</v>
      </c>
      <c r="S11" s="34"/>
      <c r="T11" s="35" t="n">
        <f aca="false">IFERROR(LOOKUP(S11,Barème!$A$3:$A$36,Barème!$B$3:$B$36),0)</f>
        <v>0</v>
      </c>
      <c r="U11" s="36"/>
      <c r="V11" s="37" t="n">
        <f aca="false">IFERROR(LOOKUP(U11,Barème!$A$3:$A$36,Barème!$C$3:$C$36),0)</f>
        <v>0</v>
      </c>
      <c r="W11" s="38" t="n">
        <f aca="false">T11+V11</f>
        <v>0</v>
      </c>
      <c r="X11" s="41" t="n">
        <f aca="false">H11+M11+R11+W11</f>
        <v>1480</v>
      </c>
      <c r="Y11" s="30"/>
    </row>
    <row r="12" customFormat="false" ht="12.75" hidden="false" customHeight="false" outlineLevel="0" collapsed="false">
      <c r="A12" s="31" t="n">
        <v>9</v>
      </c>
      <c r="B12" s="43" t="s">
        <v>26</v>
      </c>
      <c r="C12" s="33" t="s">
        <v>18</v>
      </c>
      <c r="D12" s="34" t="n">
        <v>8</v>
      </c>
      <c r="E12" s="35" t="n">
        <f aca="false">IFERROR(LOOKUP(D12,Barème!$A$3:$A$36,Barème!$B$3:$B$36),0)</f>
        <v>550</v>
      </c>
      <c r="F12" s="36" t="n">
        <v>4</v>
      </c>
      <c r="G12" s="37" t="n">
        <f aca="false">IFERROR(LOOKUP(F12,Barème!$A$3:$A$36,Barème!$C$3:$C$36),0)</f>
        <v>300</v>
      </c>
      <c r="H12" s="38" t="n">
        <f aca="false">E12+G12</f>
        <v>850</v>
      </c>
      <c r="I12" s="34" t="n">
        <v>13</v>
      </c>
      <c r="J12" s="35" t="n">
        <f aca="false">IFERROR(LOOKUP(I12,Barème!$A$3:$A$36,Barème!$B$3:$B$36),0)</f>
        <v>420</v>
      </c>
      <c r="K12" s="36" t="n">
        <v>14</v>
      </c>
      <c r="L12" s="37" t="n">
        <f aca="false">IFERROR(LOOKUP(K12,Barème!$A$3:$A$36,Barème!$C$3:$C$36),0)</f>
        <v>200</v>
      </c>
      <c r="M12" s="38" t="n">
        <f aca="false">J12+L12</f>
        <v>620</v>
      </c>
      <c r="N12" s="34"/>
      <c r="O12" s="39" t="n">
        <f aca="false">IFERROR(LOOKUP(N12,Barème!$A$3:$A$36,Barème!$B$3:$B$36),0)</f>
        <v>0</v>
      </c>
      <c r="P12" s="40"/>
      <c r="Q12" s="37" t="n">
        <f aca="false">IFERROR(LOOKUP(P12,Barème!$A$3:$A$36,Barème!$C$3:$C$36),0)</f>
        <v>0</v>
      </c>
      <c r="R12" s="38" t="n">
        <f aca="false">O12+Q12</f>
        <v>0</v>
      </c>
      <c r="S12" s="34"/>
      <c r="T12" s="35" t="n">
        <f aca="false">IFERROR(LOOKUP(S12,Barème!$A$3:$A$36,Barème!$B$3:$B$36),0)</f>
        <v>0</v>
      </c>
      <c r="U12" s="36"/>
      <c r="V12" s="37" t="n">
        <f aca="false">IFERROR(LOOKUP(U12,Barème!$A$3:$A$36,Barème!$C$3:$C$36),0)</f>
        <v>0</v>
      </c>
      <c r="W12" s="38" t="n">
        <f aca="false">T12+V12</f>
        <v>0</v>
      </c>
      <c r="X12" s="41" t="n">
        <f aca="false">H12+M12+R12+W12</f>
        <v>1470</v>
      </c>
      <c r="Y12" s="30"/>
    </row>
    <row r="13" customFormat="false" ht="12.75" hidden="false" customHeight="false" outlineLevel="0" collapsed="false">
      <c r="A13" s="31" t="n">
        <v>10</v>
      </c>
      <c r="B13" s="44" t="s">
        <v>27</v>
      </c>
      <c r="C13" s="33" t="s">
        <v>28</v>
      </c>
      <c r="D13" s="34" t="n">
        <v>11</v>
      </c>
      <c r="E13" s="35" t="n">
        <f aca="false">IFERROR(LOOKUP(D13,Barème!$A$3:$A$36,Barème!$B$3:$B$36),0)</f>
        <v>480</v>
      </c>
      <c r="F13" s="36" t="n">
        <v>11</v>
      </c>
      <c r="G13" s="37" t="n">
        <f aca="false">IFERROR(LOOKUP(F13,Barème!$A$3:$A$36,Barème!$C$3:$C$36),0)</f>
        <v>230</v>
      </c>
      <c r="H13" s="38" t="n">
        <f aca="false">E13+G13</f>
        <v>710</v>
      </c>
      <c r="I13" s="34" t="n">
        <v>10</v>
      </c>
      <c r="J13" s="35" t="n">
        <f aca="false">IFERROR(LOOKUP(I13,Barème!$A$3:$A$36,Barème!$B$3:$B$36),0)</f>
        <v>510</v>
      </c>
      <c r="K13" s="36" t="n">
        <v>10</v>
      </c>
      <c r="L13" s="37" t="n">
        <f aca="false">IFERROR(LOOKUP(K13,Barème!$A$3:$A$36,Barème!$C$3:$C$36),0)</f>
        <v>240</v>
      </c>
      <c r="M13" s="38" t="n">
        <f aca="false">J13+L13</f>
        <v>750</v>
      </c>
      <c r="N13" s="34"/>
      <c r="O13" s="39" t="n">
        <f aca="false">IFERROR(LOOKUP(N13,Barème!$A$3:$A$36,Barème!$B$3:$B$36),0)</f>
        <v>0</v>
      </c>
      <c r="P13" s="40"/>
      <c r="Q13" s="37" t="n">
        <f aca="false">IFERROR(LOOKUP(P13,Barème!$A$3:$A$36,Barème!$C$3:$C$36),0)</f>
        <v>0</v>
      </c>
      <c r="R13" s="38" t="n">
        <f aca="false">O13+Q13</f>
        <v>0</v>
      </c>
      <c r="S13" s="34"/>
      <c r="T13" s="35" t="n">
        <f aca="false">IFERROR(LOOKUP(S13,Barème!$A$3:$A$36,Barème!$B$3:$B$36),0)</f>
        <v>0</v>
      </c>
      <c r="U13" s="36"/>
      <c r="V13" s="37" t="n">
        <f aca="false">IFERROR(LOOKUP(U13,Barème!$A$3:$A$36,Barème!$C$3:$C$36),0)</f>
        <v>0</v>
      </c>
      <c r="W13" s="38" t="n">
        <f aca="false">T13+V13</f>
        <v>0</v>
      </c>
      <c r="X13" s="41" t="n">
        <f aca="false">H13+M13+R13+W13</f>
        <v>1460</v>
      </c>
      <c r="Y13" s="30"/>
    </row>
    <row r="14" customFormat="false" ht="12.75" hidden="false" customHeight="false" outlineLevel="0" collapsed="false">
      <c r="A14" s="42" t="n">
        <v>11</v>
      </c>
      <c r="B14" s="43" t="s">
        <v>29</v>
      </c>
      <c r="C14" s="33" t="s">
        <v>20</v>
      </c>
      <c r="D14" s="34" t="n">
        <v>14</v>
      </c>
      <c r="E14" s="35" t="n">
        <f aca="false">IFERROR(LOOKUP(D14,Barème!$A$3:$A$36,Barème!$B$3:$B$36),0)</f>
        <v>390</v>
      </c>
      <c r="F14" s="36" t="n">
        <v>13</v>
      </c>
      <c r="G14" s="37" t="n">
        <f aca="false">IFERROR(LOOKUP(F14,Barème!$A$3:$A$36,Barème!$C$3:$C$36),0)</f>
        <v>210</v>
      </c>
      <c r="H14" s="38" t="n">
        <f aca="false">E14+G14</f>
        <v>600</v>
      </c>
      <c r="I14" s="34" t="n">
        <v>7</v>
      </c>
      <c r="J14" s="35" t="n">
        <f aca="false">IFERROR(LOOKUP(I14,Barème!$A$3:$A$36,Barème!$B$3:$B$36),0)</f>
        <v>600</v>
      </c>
      <c r="K14" s="36" t="n">
        <v>12</v>
      </c>
      <c r="L14" s="37" t="n">
        <f aca="false">IFERROR(LOOKUP(K14,Barème!$A$3:$A$36,Barème!$C$3:$C$36),0)</f>
        <v>220</v>
      </c>
      <c r="M14" s="38" t="n">
        <f aca="false">J14+L14</f>
        <v>820</v>
      </c>
      <c r="N14" s="34"/>
      <c r="O14" s="39" t="n">
        <f aca="false">IFERROR(LOOKUP(N14,Barème!$A$3:$A$36,Barème!$B$3:$B$36),0)</f>
        <v>0</v>
      </c>
      <c r="P14" s="40"/>
      <c r="Q14" s="37" t="n">
        <f aca="false">IFERROR(LOOKUP(P14,Barème!$A$3:$A$36,Barème!$C$3:$C$36),0)</f>
        <v>0</v>
      </c>
      <c r="R14" s="38" t="n">
        <f aca="false">O14+Q14</f>
        <v>0</v>
      </c>
      <c r="S14" s="34"/>
      <c r="T14" s="35" t="n">
        <f aca="false">IFERROR(LOOKUP(S14,Barème!$A$3:$A$36,Barème!$B$3:$B$36),0)</f>
        <v>0</v>
      </c>
      <c r="U14" s="36"/>
      <c r="V14" s="37" t="n">
        <f aca="false">IFERROR(LOOKUP(U14,Barème!$A$3:$A$36,Barème!$C$3:$C$36),0)</f>
        <v>0</v>
      </c>
      <c r="W14" s="38" t="n">
        <f aca="false">T14+V14</f>
        <v>0</v>
      </c>
      <c r="X14" s="41" t="n">
        <f aca="false">H14+M14+R14+W14</f>
        <v>1420</v>
      </c>
      <c r="Y14" s="30"/>
    </row>
    <row r="15" customFormat="false" ht="12.75" hidden="false" customHeight="false" outlineLevel="0" collapsed="false">
      <c r="A15" s="31" t="n">
        <v>12</v>
      </c>
      <c r="B15" s="43" t="s">
        <v>30</v>
      </c>
      <c r="C15" s="33" t="s">
        <v>4</v>
      </c>
      <c r="D15" s="34" t="n">
        <v>15</v>
      </c>
      <c r="E15" s="35" t="n">
        <f aca="false">IFERROR(LOOKUP(D15,Barème!$A$3:$A$36,Barème!$B$3:$B$36),0)</f>
        <v>360</v>
      </c>
      <c r="F15" s="36" t="n">
        <v>16</v>
      </c>
      <c r="G15" s="37" t="n">
        <f aca="false">IFERROR(LOOKUP(F15,Barème!$A$3:$A$36,Barème!$C$3:$C$36),0)</f>
        <v>180</v>
      </c>
      <c r="H15" s="38" t="n">
        <f aca="false">E15+G15</f>
        <v>540</v>
      </c>
      <c r="I15" s="34" t="n">
        <v>16</v>
      </c>
      <c r="J15" s="35" t="n">
        <f aca="false">IFERROR(LOOKUP(I15,Barème!$A$3:$A$36,Barème!$B$3:$B$36),0)</f>
        <v>330</v>
      </c>
      <c r="K15" s="36" t="n">
        <v>16</v>
      </c>
      <c r="L15" s="37" t="n">
        <f aca="false">IFERROR(LOOKUP(K15,Barème!$A$3:$A$36,Barème!$C$3:$C$36),0)</f>
        <v>180</v>
      </c>
      <c r="M15" s="38" t="n">
        <f aca="false">J15+L15</f>
        <v>510</v>
      </c>
      <c r="N15" s="34"/>
      <c r="O15" s="39" t="n">
        <f aca="false">IFERROR(LOOKUP(N15,Barème!$A$3:$A$36,Barème!$B$3:$B$36),0)</f>
        <v>0</v>
      </c>
      <c r="P15" s="40"/>
      <c r="Q15" s="37" t="n">
        <f aca="false">IFERROR(LOOKUP(P15,Barème!$A$3:$A$36,Barème!$C$3:$C$36),0)</f>
        <v>0</v>
      </c>
      <c r="R15" s="38" t="n">
        <f aca="false">O15+Q15</f>
        <v>0</v>
      </c>
      <c r="S15" s="34"/>
      <c r="T15" s="35" t="n">
        <f aca="false">IFERROR(LOOKUP(S15,Barème!$A$3:$A$36,Barème!$B$3:$B$36),0)</f>
        <v>0</v>
      </c>
      <c r="U15" s="36"/>
      <c r="V15" s="37" t="n">
        <f aca="false">IFERROR(LOOKUP(U15,Barème!$A$3:$A$36,Barème!$C$3:$C$36),0)</f>
        <v>0</v>
      </c>
      <c r="W15" s="38" t="n">
        <f aca="false">T15+V15</f>
        <v>0</v>
      </c>
      <c r="X15" s="41" t="n">
        <f aca="false">H15+M15+R15+W15</f>
        <v>1050</v>
      </c>
      <c r="Y15" s="30"/>
    </row>
    <row r="16" customFormat="false" ht="12.75" hidden="false" customHeight="false" outlineLevel="0" collapsed="false">
      <c r="A16" s="31" t="n">
        <v>13</v>
      </c>
      <c r="B16" s="32" t="s">
        <v>31</v>
      </c>
      <c r="C16" s="33" t="s">
        <v>32</v>
      </c>
      <c r="D16" s="34" t="n">
        <v>17</v>
      </c>
      <c r="E16" s="35" t="n">
        <f aca="false">IFERROR(LOOKUP(D16,Barème!$A$3:$A$36,Barème!$B$3:$B$36),0)</f>
        <v>320</v>
      </c>
      <c r="F16" s="36" t="n">
        <v>18</v>
      </c>
      <c r="G16" s="37" t="n">
        <f aca="false">IFERROR(LOOKUP(F16,Barème!$A$3:$A$36,Barème!$C$3:$C$36),0)</f>
        <v>160</v>
      </c>
      <c r="H16" s="38" t="n">
        <f aca="false">E16+G16</f>
        <v>480</v>
      </c>
      <c r="I16" s="34" t="n">
        <v>15</v>
      </c>
      <c r="J16" s="35" t="n">
        <f aca="false">IFERROR(LOOKUP(I16,Barème!$A$3:$A$36,Barème!$B$3:$B$36),0)</f>
        <v>360</v>
      </c>
      <c r="K16" s="36" t="n">
        <v>15</v>
      </c>
      <c r="L16" s="37" t="n">
        <f aca="false">IFERROR(LOOKUP(K16,Barème!$A$3:$A$36,Barème!$C$3:$C$36),0)</f>
        <v>190</v>
      </c>
      <c r="M16" s="38" t="n">
        <f aca="false">J16+L16</f>
        <v>550</v>
      </c>
      <c r="N16" s="34"/>
      <c r="O16" s="39" t="n">
        <f aca="false">IFERROR(LOOKUP(N16,Barème!$A$3:$A$36,Barème!$B$3:$B$36),0)</f>
        <v>0</v>
      </c>
      <c r="P16" s="40"/>
      <c r="Q16" s="37" t="n">
        <f aca="false">IFERROR(LOOKUP(P16,Barème!$A$3:$A$36,Barème!$C$3:$C$36),0)</f>
        <v>0</v>
      </c>
      <c r="R16" s="38" t="n">
        <f aca="false">O16+Q16</f>
        <v>0</v>
      </c>
      <c r="S16" s="34"/>
      <c r="T16" s="35" t="n">
        <f aca="false">IFERROR(LOOKUP(S16,Barème!$A$3:$A$36,Barème!$B$3:$B$36),0)</f>
        <v>0</v>
      </c>
      <c r="U16" s="36"/>
      <c r="V16" s="37" t="n">
        <f aca="false">IFERROR(LOOKUP(U16,Barème!$A$3:$A$36,Barème!$C$3:$C$36),0)</f>
        <v>0</v>
      </c>
      <c r="W16" s="38" t="n">
        <f aca="false">T16+V16</f>
        <v>0</v>
      </c>
      <c r="X16" s="41" t="n">
        <f aca="false">H16+M16+R16+W16</f>
        <v>1030</v>
      </c>
      <c r="Y16" s="30"/>
    </row>
    <row r="17" customFormat="false" ht="12.75" hidden="false" customHeight="false" outlineLevel="0" collapsed="false">
      <c r="A17" s="42" t="n">
        <v>14</v>
      </c>
      <c r="B17" s="32" t="s">
        <v>33</v>
      </c>
      <c r="C17" s="33" t="s">
        <v>34</v>
      </c>
      <c r="D17" s="34" t="n">
        <v>37</v>
      </c>
      <c r="E17" s="35" t="n">
        <f aca="false">IFERROR(LOOKUP(D17,Barème!$A$3:$A$36,Barème!$B$3:$B$36),0)</f>
        <v>0</v>
      </c>
      <c r="F17" s="36" t="n">
        <v>36</v>
      </c>
      <c r="G17" s="37" t="n">
        <f aca="false">IFERROR(LOOKUP(F17,Barème!$A$3:$A$36,Barème!$C$3:$C$36),0)</f>
        <v>0</v>
      </c>
      <c r="H17" s="38" t="n">
        <f aca="false">E17+G17</f>
        <v>0</v>
      </c>
      <c r="I17" s="34" t="n">
        <v>4</v>
      </c>
      <c r="J17" s="35" t="n">
        <f aca="false">IFERROR(LOOKUP(I17,Barème!$A$3:$A$36,Barème!$B$3:$B$36),0)</f>
        <v>760</v>
      </c>
      <c r="K17" s="36" t="n">
        <v>8</v>
      </c>
      <c r="L17" s="37" t="n">
        <f aca="false">IFERROR(LOOKUP(K17,Barème!$A$3:$A$36,Barème!$C$3:$C$36),0)</f>
        <v>260</v>
      </c>
      <c r="M17" s="38" t="n">
        <f aca="false">J17+L17</f>
        <v>1020</v>
      </c>
      <c r="N17" s="34"/>
      <c r="O17" s="39" t="n">
        <f aca="false">IFERROR(LOOKUP(N17,Barème!$A$3:$A$36,Barème!$B$3:$B$36),0)</f>
        <v>0</v>
      </c>
      <c r="P17" s="40"/>
      <c r="Q17" s="37" t="n">
        <f aca="false">IFERROR(LOOKUP(P17,Barème!$A$3:$A$36,Barème!$C$3:$C$36),0)</f>
        <v>0</v>
      </c>
      <c r="R17" s="38" t="n">
        <f aca="false">O17+Q17</f>
        <v>0</v>
      </c>
      <c r="S17" s="34"/>
      <c r="T17" s="35" t="n">
        <f aca="false">IFERROR(LOOKUP(S17,Barème!$A$3:$A$36,Barème!$B$3:$B$36),0)</f>
        <v>0</v>
      </c>
      <c r="U17" s="36"/>
      <c r="V17" s="37" t="n">
        <f aca="false">IFERROR(LOOKUP(U17,Barème!$A$3:$A$36,Barème!$C$3:$C$36),0)</f>
        <v>0</v>
      </c>
      <c r="W17" s="38" t="n">
        <f aca="false">T17+V17</f>
        <v>0</v>
      </c>
      <c r="X17" s="41" t="n">
        <f aca="false">H17+M17+R17+W17</f>
        <v>1020</v>
      </c>
      <c r="Y17" s="30"/>
    </row>
    <row r="18" customFormat="false" ht="12.75" hidden="false" customHeight="false" outlineLevel="0" collapsed="false">
      <c r="A18" s="31" t="n">
        <v>15</v>
      </c>
      <c r="B18" s="43" t="s">
        <v>35</v>
      </c>
      <c r="C18" s="33" t="s">
        <v>16</v>
      </c>
      <c r="D18" s="34" t="n">
        <v>6</v>
      </c>
      <c r="E18" s="35" t="n">
        <f aca="false">IFERROR(LOOKUP(D18,Barème!$A$3:$A$36,Barème!$B$3:$B$36),0)</f>
        <v>650</v>
      </c>
      <c r="F18" s="36" t="n">
        <v>8</v>
      </c>
      <c r="G18" s="37" t="n">
        <f aca="false">IFERROR(LOOKUP(F18,Barème!$A$3:$A$36,Barème!$C$3:$C$36),0)</f>
        <v>260</v>
      </c>
      <c r="H18" s="38" t="n">
        <f aca="false">E18+G18</f>
        <v>910</v>
      </c>
      <c r="I18" s="34"/>
      <c r="J18" s="35" t="n">
        <f aca="false">IFERROR(LOOKUP(I18,Barème!$A$3:$A$36,Barème!$B$3:$B$36),0)</f>
        <v>0</v>
      </c>
      <c r="K18" s="36"/>
      <c r="L18" s="37" t="n">
        <f aca="false">IFERROR(LOOKUP(K18,Barème!$A$3:$A$36,Barème!$C$3:$C$36),0)</f>
        <v>0</v>
      </c>
      <c r="M18" s="38" t="n">
        <f aca="false">J18+L18</f>
        <v>0</v>
      </c>
      <c r="N18" s="34"/>
      <c r="O18" s="39" t="n">
        <f aca="false">IFERROR(LOOKUP(N18,Barème!$A$3:$A$36,Barème!$B$3:$B$36),0)</f>
        <v>0</v>
      </c>
      <c r="P18" s="40"/>
      <c r="Q18" s="37" t="n">
        <f aca="false">IFERROR(LOOKUP(P18,Barème!$A$3:$A$36,Barème!$C$3:$C$36),0)</f>
        <v>0</v>
      </c>
      <c r="R18" s="38" t="n">
        <f aca="false">O18+Q18</f>
        <v>0</v>
      </c>
      <c r="S18" s="34"/>
      <c r="T18" s="35" t="n">
        <f aca="false">IFERROR(LOOKUP(S18,Barème!$A$3:$A$36,Barème!$B$3:$B$36),0)</f>
        <v>0</v>
      </c>
      <c r="U18" s="36"/>
      <c r="V18" s="37" t="n">
        <f aca="false">IFERROR(LOOKUP(U18,Barème!$A$3:$A$36,Barème!$C$3:$C$36),0)</f>
        <v>0</v>
      </c>
      <c r="W18" s="38" t="n">
        <f aca="false">T18+V18</f>
        <v>0</v>
      </c>
      <c r="X18" s="41" t="n">
        <f aca="false">H18+M18+R18+W18</f>
        <v>910</v>
      </c>
      <c r="Y18" s="30"/>
    </row>
    <row r="19" customFormat="false" ht="12.75" hidden="false" customHeight="false" outlineLevel="0" collapsed="false">
      <c r="A19" s="31" t="n">
        <v>16</v>
      </c>
      <c r="B19" s="32" t="s">
        <v>36</v>
      </c>
      <c r="C19" s="33" t="s">
        <v>37</v>
      </c>
      <c r="D19" s="31"/>
      <c r="E19" s="35" t="n">
        <f aca="false">IFERROR(LOOKUP(D19,Barème!$A$3:$A$36,Barème!$B$3:$B$36),0)</f>
        <v>0</v>
      </c>
      <c r="F19" s="45"/>
      <c r="G19" s="37" t="n">
        <f aca="false">IFERROR(LOOKUP(F19,Barème!$A$3:$A$36,Barème!$C$3:$C$36),0)</f>
        <v>0</v>
      </c>
      <c r="H19" s="38" t="n">
        <f aca="false">E19+G19</f>
        <v>0</v>
      </c>
      <c r="I19" s="34" t="n">
        <v>8</v>
      </c>
      <c r="J19" s="35" t="n">
        <f aca="false">IFERROR(LOOKUP(I19,Barème!$A$3:$A$36,Barème!$B$3:$B$36),0)</f>
        <v>550</v>
      </c>
      <c r="K19" s="36" t="n">
        <v>11</v>
      </c>
      <c r="L19" s="37" t="n">
        <f aca="false">IFERROR(LOOKUP(K19,Barème!$A$3:$A$36,Barème!$C$3:$C$36),0)</f>
        <v>230</v>
      </c>
      <c r="M19" s="38" t="n">
        <f aca="false">J19+L19</f>
        <v>780</v>
      </c>
      <c r="N19" s="31"/>
      <c r="O19" s="39" t="n">
        <f aca="false">IFERROR(LOOKUP(N19,Barème!$A$3:$A$36,Barème!$B$3:$B$36),0)</f>
        <v>0</v>
      </c>
      <c r="P19" s="46"/>
      <c r="Q19" s="37" t="n">
        <f aca="false">IFERROR(LOOKUP(P19,Barème!$A$3:$A$36,Barème!$C$3:$C$36),0)</f>
        <v>0</v>
      </c>
      <c r="R19" s="38" t="n">
        <f aca="false">O19+Q19</f>
        <v>0</v>
      </c>
      <c r="S19" s="31"/>
      <c r="T19" s="35" t="n">
        <f aca="false">IFERROR(LOOKUP(S19,Barème!$A$3:$A$36,Barème!$B$3:$B$36),0)</f>
        <v>0</v>
      </c>
      <c r="U19" s="36"/>
      <c r="V19" s="37" t="n">
        <f aca="false">IFERROR(LOOKUP(U19,Barème!$A$3:$A$36,Barème!$C$3:$C$36),0)</f>
        <v>0</v>
      </c>
      <c r="W19" s="38" t="n">
        <f aca="false">T19+V19</f>
        <v>0</v>
      </c>
      <c r="X19" s="41" t="n">
        <f aca="false">H19+M19+R19+W19</f>
        <v>780</v>
      </c>
      <c r="Y19" s="30"/>
    </row>
    <row r="20" customFormat="false" ht="12.75" hidden="false" customHeight="false" outlineLevel="0" collapsed="false">
      <c r="A20" s="47" t="n">
        <v>17</v>
      </c>
      <c r="B20" s="48" t="s">
        <v>38</v>
      </c>
      <c r="C20" s="49" t="s">
        <v>39</v>
      </c>
      <c r="D20" s="50" t="n">
        <v>31</v>
      </c>
      <c r="E20" s="51" t="n">
        <f aca="false">IFERROR(LOOKUP(D20,Barème!$A$3:$A$36,Barème!$B$3:$B$36),0)</f>
        <v>40</v>
      </c>
      <c r="F20" s="52" t="n">
        <v>28</v>
      </c>
      <c r="G20" s="53" t="n">
        <f aca="false">IFERROR(LOOKUP(F20,Barème!$A$3:$A$36,Barème!$C$3:$C$36),0)</f>
        <v>60</v>
      </c>
      <c r="H20" s="54" t="n">
        <f aca="false">E20+G20</f>
        <v>100</v>
      </c>
      <c r="I20" s="50" t="n">
        <v>14</v>
      </c>
      <c r="J20" s="51" t="n">
        <f aca="false">IFERROR(LOOKUP(I20,Barème!$A$3:$A$36,Barème!$B$3:$B$36),0)</f>
        <v>390</v>
      </c>
      <c r="K20" s="52" t="n">
        <v>13</v>
      </c>
      <c r="L20" s="53" t="n">
        <f aca="false">IFERROR(LOOKUP(K20,Barème!$A$3:$A$36,Barème!$C$3:$C$36),0)</f>
        <v>210</v>
      </c>
      <c r="M20" s="54" t="n">
        <f aca="false">J20+L20</f>
        <v>600</v>
      </c>
      <c r="N20" s="50"/>
      <c r="O20" s="55" t="n">
        <f aca="false">IFERROR(LOOKUP(N20,Barème!$A$3:$A$36,Barème!$B$3:$B$36),0)</f>
        <v>0</v>
      </c>
      <c r="P20" s="56"/>
      <c r="Q20" s="53" t="n">
        <f aca="false">IFERROR(LOOKUP(P20,Barème!$A$3:$A$36,Barème!$C$3:$C$36),0)</f>
        <v>0</v>
      </c>
      <c r="R20" s="54" t="n">
        <f aca="false">O20+Q20</f>
        <v>0</v>
      </c>
      <c r="S20" s="50"/>
      <c r="T20" s="51" t="n">
        <f aca="false">IFERROR(LOOKUP(S20,Barème!$A$3:$A$36,Barème!$B$3:$B$36),0)</f>
        <v>0</v>
      </c>
      <c r="U20" s="52"/>
      <c r="V20" s="53" t="n">
        <f aca="false">IFERROR(LOOKUP(U20,Barème!$A$3:$A$36,Barème!$C$3:$C$36),0)</f>
        <v>0</v>
      </c>
      <c r="W20" s="54" t="n">
        <f aca="false">T20+V20</f>
        <v>0</v>
      </c>
      <c r="X20" s="57" t="n">
        <f aca="false">H20+M20+R20+W20</f>
        <v>700</v>
      </c>
      <c r="Y20" s="30"/>
    </row>
    <row r="21" customFormat="false" ht="12.75" hidden="false" customHeight="false" outlineLevel="0" collapsed="false">
      <c r="A21" s="47" t="n">
        <v>18</v>
      </c>
      <c r="B21" s="48" t="s">
        <v>40</v>
      </c>
      <c r="C21" s="49" t="s">
        <v>41</v>
      </c>
      <c r="D21" s="50" t="n">
        <v>20</v>
      </c>
      <c r="E21" s="51" t="n">
        <f aca="false">IFERROR(LOOKUP(D21,Barème!$A$3:$A$36,Barème!$B$3:$B$36),0)</f>
        <v>260</v>
      </c>
      <c r="F21" s="52" t="n">
        <v>22</v>
      </c>
      <c r="G21" s="53" t="n">
        <f aca="false">IFERROR(LOOKUP(F21,Barème!$A$3:$A$36,Barème!$C$3:$C$36),0)</f>
        <v>120</v>
      </c>
      <c r="H21" s="54" t="n">
        <f aca="false">E21+G21</f>
        <v>380</v>
      </c>
      <c r="I21" s="50" t="n">
        <v>25</v>
      </c>
      <c r="J21" s="51" t="n">
        <f aca="false">IFERROR(LOOKUP(I21,Barème!$A$3:$A$36,Barème!$B$3:$B$36),0)</f>
        <v>160</v>
      </c>
      <c r="K21" s="52" t="n">
        <v>18</v>
      </c>
      <c r="L21" s="53" t="n">
        <f aca="false">IFERROR(LOOKUP(K21,Barème!$A$3:$A$36,Barème!$C$3:$C$36),0)</f>
        <v>160</v>
      </c>
      <c r="M21" s="54" t="n">
        <f aca="false">J21+L21</f>
        <v>320</v>
      </c>
      <c r="N21" s="50"/>
      <c r="O21" s="55" t="n">
        <f aca="false">IFERROR(LOOKUP(N21,Barème!$A$3:$A$36,Barème!$B$3:$B$36),0)</f>
        <v>0</v>
      </c>
      <c r="P21" s="56"/>
      <c r="Q21" s="53" t="n">
        <f aca="false">IFERROR(LOOKUP(P21,Barème!$A$3:$A$36,Barème!$C$3:$C$36),0)</f>
        <v>0</v>
      </c>
      <c r="R21" s="54" t="n">
        <f aca="false">O21+Q21</f>
        <v>0</v>
      </c>
      <c r="S21" s="50"/>
      <c r="T21" s="51" t="n">
        <f aca="false">IFERROR(LOOKUP(S21,Barème!$A$3:$A$36,Barème!$B$3:$B$36),0)</f>
        <v>0</v>
      </c>
      <c r="U21" s="52"/>
      <c r="V21" s="53" t="n">
        <f aca="false">IFERROR(LOOKUP(U21,Barème!$A$3:$A$36,Barème!$C$3:$C$36),0)</f>
        <v>0</v>
      </c>
      <c r="W21" s="54" t="n">
        <f aca="false">T21+V21</f>
        <v>0</v>
      </c>
      <c r="X21" s="57" t="n">
        <f aca="false">H21+M21+R21+W21</f>
        <v>700</v>
      </c>
      <c r="Y21" s="30"/>
    </row>
    <row r="22" customFormat="false" ht="12.75" hidden="false" customHeight="false" outlineLevel="0" collapsed="false">
      <c r="A22" s="47" t="n">
        <v>20</v>
      </c>
      <c r="B22" s="48" t="s">
        <v>42</v>
      </c>
      <c r="C22" s="49" t="s">
        <v>43</v>
      </c>
      <c r="D22" s="50" t="n">
        <v>22</v>
      </c>
      <c r="E22" s="51" t="n">
        <f aca="false">IFERROR(LOOKUP(D22,Barème!$A$3:$A$36,Barème!$B$3:$B$36),0)</f>
        <v>220</v>
      </c>
      <c r="F22" s="52" t="n">
        <v>23</v>
      </c>
      <c r="G22" s="53" t="n">
        <f aca="false">IFERROR(LOOKUP(F22,Barème!$A$3:$A$36,Barème!$C$3:$C$36),0)</f>
        <v>110</v>
      </c>
      <c r="H22" s="54" t="n">
        <f aca="false">E22+G22</f>
        <v>330</v>
      </c>
      <c r="I22" s="50" t="n">
        <v>23</v>
      </c>
      <c r="J22" s="51" t="n">
        <f aca="false">IFERROR(LOOKUP(I22,Barème!$A$3:$A$36,Barème!$B$3:$B$36),0)</f>
        <v>200</v>
      </c>
      <c r="K22" s="52" t="n">
        <v>20</v>
      </c>
      <c r="L22" s="53" t="n">
        <f aca="false">IFERROR(LOOKUP(K22,Barème!$A$3:$A$36,Barème!$C$3:$C$36),0)</f>
        <v>140</v>
      </c>
      <c r="M22" s="54" t="n">
        <f aca="false">J22+L22</f>
        <v>340</v>
      </c>
      <c r="N22" s="50"/>
      <c r="O22" s="55" t="n">
        <f aca="false">IFERROR(LOOKUP(N22,Barème!$A$3:$A$36,Barème!$B$3:$B$36),0)</f>
        <v>0</v>
      </c>
      <c r="P22" s="56"/>
      <c r="Q22" s="53" t="n">
        <f aca="false">IFERROR(LOOKUP(P22,Barème!$A$3:$A$36,Barème!$C$3:$C$36),0)</f>
        <v>0</v>
      </c>
      <c r="R22" s="54" t="n">
        <f aca="false">O22+Q22</f>
        <v>0</v>
      </c>
      <c r="S22" s="50"/>
      <c r="T22" s="51" t="n">
        <f aca="false">IFERROR(LOOKUP(S22,Barème!$A$3:$A$36,Barème!$B$3:$B$36),0)</f>
        <v>0</v>
      </c>
      <c r="U22" s="52"/>
      <c r="V22" s="53" t="n">
        <f aca="false">IFERROR(LOOKUP(U22,Barème!$A$3:$A$36,Barème!$C$3:$C$36),0)</f>
        <v>0</v>
      </c>
      <c r="W22" s="54" t="n">
        <f aca="false">T22+V22</f>
        <v>0</v>
      </c>
      <c r="X22" s="57" t="n">
        <f aca="false">H22+M22+R22+W22</f>
        <v>670</v>
      </c>
      <c r="Y22" s="30"/>
    </row>
    <row r="23" customFormat="false" ht="12.75" hidden="false" customHeight="false" outlineLevel="0" collapsed="false">
      <c r="A23" s="58" t="n">
        <v>19</v>
      </c>
      <c r="B23" s="48" t="s">
        <v>44</v>
      </c>
      <c r="C23" s="49" t="s">
        <v>45</v>
      </c>
      <c r="D23" s="50" t="n">
        <v>12</v>
      </c>
      <c r="E23" s="51" t="n">
        <f aca="false">IFERROR(LOOKUP(D23,Barème!$A$3:$A$36,Barème!$B$3:$B$36),0)</f>
        <v>450</v>
      </c>
      <c r="F23" s="52" t="n">
        <v>12</v>
      </c>
      <c r="G23" s="53" t="n">
        <f aca="false">IFERROR(LOOKUP(F23,Barème!$A$3:$A$36,Barème!$C$3:$C$36),0)</f>
        <v>220</v>
      </c>
      <c r="H23" s="54" t="n">
        <f aca="false">E23+G23</f>
        <v>670</v>
      </c>
      <c r="I23" s="59"/>
      <c r="J23" s="51" t="n">
        <f aca="false">IFERROR(LOOKUP(I23,Barème!$A$3:$A$36,Barème!$B$3:$B$36),0)</f>
        <v>0</v>
      </c>
      <c r="K23" s="52"/>
      <c r="L23" s="53" t="n">
        <f aca="false">IFERROR(LOOKUP(K23,Barème!$A$3:$A$36,Barème!$C$3:$C$36),0)</f>
        <v>0</v>
      </c>
      <c r="M23" s="54" t="n">
        <f aca="false">J23+L23</f>
        <v>0</v>
      </c>
      <c r="N23" s="50"/>
      <c r="O23" s="55" t="n">
        <f aca="false">IFERROR(LOOKUP(N23,Barème!$A$3:$A$36,Barème!$B$3:$B$36),0)</f>
        <v>0</v>
      </c>
      <c r="P23" s="56"/>
      <c r="Q23" s="53" t="n">
        <f aca="false">IFERROR(LOOKUP(P23,Barème!$A$3:$A$36,Barème!$C$3:$C$36),0)</f>
        <v>0</v>
      </c>
      <c r="R23" s="54" t="n">
        <f aca="false">O23+Q23</f>
        <v>0</v>
      </c>
      <c r="S23" s="50"/>
      <c r="T23" s="51" t="n">
        <f aca="false">IFERROR(LOOKUP(S23,Barème!$A$3:$A$36,Barème!$B$3:$B$36),0)</f>
        <v>0</v>
      </c>
      <c r="U23" s="52"/>
      <c r="V23" s="53" t="n">
        <f aca="false">IFERROR(LOOKUP(U23,Barème!$A$3:$A$36,Barème!$C$3:$C$36),0)</f>
        <v>0</v>
      </c>
      <c r="W23" s="54" t="n">
        <f aca="false">T23+V23</f>
        <v>0</v>
      </c>
      <c r="X23" s="57" t="n">
        <f aca="false">H23+M23+R23+W23</f>
        <v>670</v>
      </c>
      <c r="Y23" s="30"/>
    </row>
    <row r="24" customFormat="false" ht="12.75" hidden="false" customHeight="false" outlineLevel="0" collapsed="false">
      <c r="A24" s="47" t="n">
        <v>21</v>
      </c>
      <c r="B24" s="60" t="s">
        <v>46</v>
      </c>
      <c r="C24" s="49" t="s">
        <v>32</v>
      </c>
      <c r="D24" s="50" t="n">
        <v>24</v>
      </c>
      <c r="E24" s="51" t="n">
        <f aca="false">IFERROR(LOOKUP(D24,Barème!$A$3:$A$36,Barème!$B$3:$B$36),0)</f>
        <v>180</v>
      </c>
      <c r="F24" s="52" t="n">
        <v>19</v>
      </c>
      <c r="G24" s="53" t="n">
        <f aca="false">IFERROR(LOOKUP(F24,Barème!$A$3:$A$36,Barème!$C$3:$C$36),0)</f>
        <v>150</v>
      </c>
      <c r="H24" s="54" t="n">
        <f aca="false">E24+G24</f>
        <v>330</v>
      </c>
      <c r="I24" s="50" t="n">
        <v>18</v>
      </c>
      <c r="J24" s="51" t="n">
        <f aca="false">IFERROR(LOOKUP(I24,Barème!$A$3:$A$36,Barème!$B$3:$B$36),0)</f>
        <v>300</v>
      </c>
      <c r="K24" s="52" t="n">
        <v>31</v>
      </c>
      <c r="L24" s="53" t="n">
        <f aca="false">IFERROR(LOOKUP(K24,Barème!$A$3:$A$36,Barème!$C$3:$C$36),0)</f>
        <v>30</v>
      </c>
      <c r="M24" s="54" t="n">
        <f aca="false">J24+L24</f>
        <v>330</v>
      </c>
      <c r="N24" s="50"/>
      <c r="O24" s="55" t="n">
        <f aca="false">IFERROR(LOOKUP(N24,Barème!$A$3:$A$36,Barème!$B$3:$B$36),0)</f>
        <v>0</v>
      </c>
      <c r="P24" s="56"/>
      <c r="Q24" s="53" t="n">
        <f aca="false">IFERROR(LOOKUP(P24,Barème!$A$3:$A$36,Barème!$C$3:$C$36),0)</f>
        <v>0</v>
      </c>
      <c r="R24" s="54" t="n">
        <f aca="false">O24+Q24</f>
        <v>0</v>
      </c>
      <c r="S24" s="50"/>
      <c r="T24" s="51" t="n">
        <f aca="false">IFERROR(LOOKUP(S24,Barème!$A$3:$A$36,Barème!$B$3:$B$36),0)</f>
        <v>0</v>
      </c>
      <c r="U24" s="52"/>
      <c r="V24" s="53" t="n">
        <f aca="false">IFERROR(LOOKUP(U24,Barème!$A$3:$A$36,Barème!$C$3:$C$36),0)</f>
        <v>0</v>
      </c>
      <c r="W24" s="54" t="n">
        <f aca="false">T24+V24</f>
        <v>0</v>
      </c>
      <c r="X24" s="57" t="n">
        <f aca="false">H24+M24+R24+W24</f>
        <v>660</v>
      </c>
      <c r="Y24" s="30"/>
    </row>
    <row r="25" customFormat="false" ht="12.75" hidden="false" customHeight="false" outlineLevel="0" collapsed="false">
      <c r="A25" s="47" t="n">
        <v>23</v>
      </c>
      <c r="B25" s="60" t="s">
        <v>47</v>
      </c>
      <c r="C25" s="49" t="s">
        <v>14</v>
      </c>
      <c r="D25" s="50" t="n">
        <v>29</v>
      </c>
      <c r="E25" s="51" t="n">
        <f aca="false">IFERROR(LOOKUP(D25,Barème!$A$3:$A$36,Barème!$B$3:$B$36),0)</f>
        <v>80</v>
      </c>
      <c r="F25" s="52" t="n">
        <v>25</v>
      </c>
      <c r="G25" s="53" t="n">
        <f aca="false">IFERROR(LOOKUP(F25,Barème!$A$3:$A$36,Barème!$C$3:$C$36),0)</f>
        <v>90</v>
      </c>
      <c r="H25" s="54" t="n">
        <f aca="false">E25+G25</f>
        <v>170</v>
      </c>
      <c r="I25" s="50" t="n">
        <v>19</v>
      </c>
      <c r="J25" s="51" t="n">
        <f aca="false">IFERROR(LOOKUP(I25,Barème!$A$3:$A$36,Barème!$B$3:$B$36),0)</f>
        <v>280</v>
      </c>
      <c r="K25" s="52" t="n">
        <v>17</v>
      </c>
      <c r="L25" s="53" t="n">
        <f aca="false">IFERROR(LOOKUP(K25,Barème!$A$3:$A$36,Barème!$C$3:$C$36),0)</f>
        <v>170</v>
      </c>
      <c r="M25" s="54" t="n">
        <f aca="false">J25+L25</f>
        <v>450</v>
      </c>
      <c r="N25" s="50"/>
      <c r="O25" s="55" t="n">
        <f aca="false">IFERROR(LOOKUP(N25,Barème!$A$3:$A$36,Barème!$B$3:$B$36),0)</f>
        <v>0</v>
      </c>
      <c r="P25" s="56"/>
      <c r="Q25" s="53" t="n">
        <f aca="false">IFERROR(LOOKUP(P25,Barème!$A$3:$A$36,Barème!$C$3:$C$36),0)</f>
        <v>0</v>
      </c>
      <c r="R25" s="54" t="n">
        <f aca="false">O25+Q25</f>
        <v>0</v>
      </c>
      <c r="S25" s="50"/>
      <c r="T25" s="51" t="n">
        <f aca="false">IFERROR(LOOKUP(S25,Barème!$A$3:$A$36,Barème!$B$3:$B$36),0)</f>
        <v>0</v>
      </c>
      <c r="U25" s="52"/>
      <c r="V25" s="53" t="n">
        <f aca="false">IFERROR(LOOKUP(U25,Barème!$A$3:$A$36,Barème!$C$3:$C$36),0)</f>
        <v>0</v>
      </c>
      <c r="W25" s="54" t="n">
        <f aca="false">T25+V25</f>
        <v>0</v>
      </c>
      <c r="X25" s="57" t="n">
        <f aca="false">H25+M25+R25+W25</f>
        <v>620</v>
      </c>
      <c r="Y25" s="30"/>
    </row>
    <row r="26" customFormat="false" ht="12.75" hidden="false" customHeight="false" outlineLevel="0" collapsed="false">
      <c r="A26" s="47" t="n">
        <v>22</v>
      </c>
      <c r="B26" s="60" t="s">
        <v>48</v>
      </c>
      <c r="C26" s="49" t="s">
        <v>49</v>
      </c>
      <c r="D26" s="50" t="n">
        <v>13</v>
      </c>
      <c r="E26" s="51" t="n">
        <f aca="false">IFERROR(LOOKUP(D26,Barème!$A$3:$A$36,Barème!$B$3:$B$36),0)</f>
        <v>420</v>
      </c>
      <c r="F26" s="52" t="n">
        <v>14</v>
      </c>
      <c r="G26" s="53" t="n">
        <f aca="false">IFERROR(LOOKUP(F26,Barème!$A$3:$A$36,Barème!$C$3:$C$36),0)</f>
        <v>200</v>
      </c>
      <c r="H26" s="54" t="n">
        <f aca="false">E26+G26</f>
        <v>620</v>
      </c>
      <c r="I26" s="50"/>
      <c r="J26" s="51" t="n">
        <f aca="false">IFERROR(LOOKUP(I26,Barème!$A$3:$A$36,Barème!$B$3:$B$36),0)</f>
        <v>0</v>
      </c>
      <c r="K26" s="52"/>
      <c r="L26" s="53" t="n">
        <f aca="false">IFERROR(LOOKUP(K26,Barème!$A$3:$A$36,Barème!$C$3:$C$36),0)</f>
        <v>0</v>
      </c>
      <c r="M26" s="54" t="n">
        <f aca="false">J26+L26</f>
        <v>0</v>
      </c>
      <c r="N26" s="47"/>
      <c r="O26" s="55" t="n">
        <f aca="false">IFERROR(LOOKUP(N26,Barème!$A$3:$A$36,Barème!$B$3:$B$36),0)</f>
        <v>0</v>
      </c>
      <c r="P26" s="61"/>
      <c r="Q26" s="53" t="n">
        <f aca="false">IFERROR(LOOKUP(P26,Barème!$A$3:$A$36,Barème!$C$3:$C$36),0)</f>
        <v>0</v>
      </c>
      <c r="R26" s="54" t="n">
        <f aca="false">O26+Q26</f>
        <v>0</v>
      </c>
      <c r="S26" s="50"/>
      <c r="T26" s="51" t="n">
        <f aca="false">IFERROR(LOOKUP(S26,Barème!$A$3:$A$36,Barème!$B$3:$B$36),0)</f>
        <v>0</v>
      </c>
      <c r="U26" s="52"/>
      <c r="V26" s="53" t="n">
        <f aca="false">IFERROR(LOOKUP(U26,Barème!$A$3:$A$36,Barème!$C$3:$C$36),0)</f>
        <v>0</v>
      </c>
      <c r="W26" s="54" t="n">
        <f aca="false">T26+V26</f>
        <v>0</v>
      </c>
      <c r="X26" s="57" t="n">
        <f aca="false">H26+M26+R26+W26</f>
        <v>620</v>
      </c>
      <c r="Y26" s="30"/>
    </row>
    <row r="27" customFormat="false" ht="12.75" hidden="false" customHeight="false" outlineLevel="0" collapsed="false">
      <c r="A27" s="48" t="n">
        <v>24</v>
      </c>
      <c r="B27" s="60" t="s">
        <v>50</v>
      </c>
      <c r="C27" s="49" t="s">
        <v>51</v>
      </c>
      <c r="D27" s="50" t="n">
        <v>16</v>
      </c>
      <c r="E27" s="51" t="n">
        <f aca="false">IFERROR(LOOKUP(D27,Barème!$A$3:$A$36,Barème!$B$3:$B$36),0)</f>
        <v>330</v>
      </c>
      <c r="F27" s="52" t="n">
        <v>15</v>
      </c>
      <c r="G27" s="53" t="n">
        <f aca="false">IFERROR(LOOKUP(F27,Barème!$A$3:$A$36,Barème!$C$3:$C$36),0)</f>
        <v>190</v>
      </c>
      <c r="H27" s="54" t="n">
        <f aca="false">E27+G27</f>
        <v>520</v>
      </c>
      <c r="I27" s="50"/>
      <c r="J27" s="51" t="n">
        <f aca="false">IFERROR(LOOKUP(I27,Barème!$A$3:$A$36,Barème!$B$3:$B$36),0)</f>
        <v>0</v>
      </c>
      <c r="K27" s="52"/>
      <c r="L27" s="53" t="n">
        <f aca="false">IFERROR(LOOKUP(K27,Barème!$A$3:$A$36,Barème!$C$3:$C$36),0)</f>
        <v>0</v>
      </c>
      <c r="M27" s="54" t="n">
        <f aca="false">J27+L27</f>
        <v>0</v>
      </c>
      <c r="N27" s="50"/>
      <c r="O27" s="55" t="n">
        <f aca="false">IFERROR(LOOKUP(N27,Barème!$A$3:$A$36,Barème!$B$3:$B$36),0)</f>
        <v>0</v>
      </c>
      <c r="P27" s="56"/>
      <c r="Q27" s="53" t="n">
        <f aca="false">IFERROR(LOOKUP(P27,Barème!$A$3:$A$36,Barème!$C$3:$C$36),0)</f>
        <v>0</v>
      </c>
      <c r="R27" s="54" t="n">
        <f aca="false">O27+Q27</f>
        <v>0</v>
      </c>
      <c r="S27" s="50"/>
      <c r="T27" s="51" t="n">
        <f aca="false">IFERROR(LOOKUP(S27,Barème!$A$3:$A$36,Barème!$B$3:$B$36),0)</f>
        <v>0</v>
      </c>
      <c r="U27" s="52"/>
      <c r="V27" s="53" t="n">
        <f aca="false">IFERROR(LOOKUP(U27,Barème!$A$3:$A$36,Barème!$C$3:$C$36),0)</f>
        <v>0</v>
      </c>
      <c r="W27" s="54" t="n">
        <f aca="false">T27+V27</f>
        <v>0</v>
      </c>
      <c r="X27" s="57" t="n">
        <f aca="false">H27+M27+R27+W27</f>
        <v>520</v>
      </c>
    </row>
    <row r="28" customFormat="false" ht="12.75" hidden="false" customHeight="false" outlineLevel="0" collapsed="false">
      <c r="A28" s="48" t="n">
        <v>25</v>
      </c>
      <c r="B28" s="60" t="s">
        <v>52</v>
      </c>
      <c r="C28" s="49" t="s">
        <v>53</v>
      </c>
      <c r="D28" s="50" t="n">
        <v>18</v>
      </c>
      <c r="E28" s="51" t="n">
        <f aca="false">IFERROR(LOOKUP(D28,Barème!$A$3:$A$36,Barème!$B$3:$B$36),0)</f>
        <v>300</v>
      </c>
      <c r="F28" s="52" t="n">
        <v>17</v>
      </c>
      <c r="G28" s="53" t="n">
        <f aca="false">IFERROR(LOOKUP(F28,Barème!$A$3:$A$36,Barème!$C$3:$C$36),0)</f>
        <v>170</v>
      </c>
      <c r="H28" s="54" t="n">
        <f aca="false">E28+G28</f>
        <v>470</v>
      </c>
      <c r="I28" s="50"/>
      <c r="J28" s="51" t="n">
        <f aca="false">IFERROR(LOOKUP(I28,Barème!$A$3:$A$36,Barème!$B$3:$B$36),0)</f>
        <v>0</v>
      </c>
      <c r="K28" s="52"/>
      <c r="L28" s="53" t="n">
        <f aca="false">IFERROR(LOOKUP(K28,Barème!$A$3:$A$36,Barème!$C$3:$C$36),0)</f>
        <v>0</v>
      </c>
      <c r="M28" s="54" t="n">
        <f aca="false">J28+L28</f>
        <v>0</v>
      </c>
      <c r="N28" s="50"/>
      <c r="O28" s="55" t="n">
        <f aca="false">IFERROR(LOOKUP(N28,Barème!$A$3:$A$36,Barème!$B$3:$B$36),0)</f>
        <v>0</v>
      </c>
      <c r="P28" s="56"/>
      <c r="Q28" s="53" t="n">
        <f aca="false">IFERROR(LOOKUP(P28,Barème!$A$3:$A$36,Barème!$C$3:$C$36),0)</f>
        <v>0</v>
      </c>
      <c r="R28" s="54" t="n">
        <f aca="false">O28+Q28</f>
        <v>0</v>
      </c>
      <c r="S28" s="50"/>
      <c r="T28" s="51" t="n">
        <f aca="false">IFERROR(LOOKUP(S28,Barème!$A$3:$A$36,Barème!$B$3:$B$36),0)</f>
        <v>0</v>
      </c>
      <c r="U28" s="52"/>
      <c r="V28" s="53" t="n">
        <f aca="false">IFERROR(LOOKUP(U28,Barème!$A$3:$A$36,Barème!$C$3:$C$36),0)</f>
        <v>0</v>
      </c>
      <c r="W28" s="54" t="n">
        <f aca="false">T28+V28</f>
        <v>0</v>
      </c>
      <c r="X28" s="57" t="n">
        <f aca="false">H28+M28+R28+W28</f>
        <v>470</v>
      </c>
    </row>
    <row r="29" customFormat="false" ht="12.75" hidden="false" customHeight="false" outlineLevel="0" collapsed="false">
      <c r="A29" s="47" t="n">
        <v>26</v>
      </c>
      <c r="B29" s="60" t="s">
        <v>54</v>
      </c>
      <c r="C29" s="49" t="s">
        <v>18</v>
      </c>
      <c r="D29" s="50"/>
      <c r="E29" s="51" t="n">
        <f aca="false">IFERROR(LOOKUP(D29,Barème!$A$3:$A$36,Barème!$B$3:$B$36),0)</f>
        <v>0</v>
      </c>
      <c r="F29" s="52"/>
      <c r="G29" s="53" t="n">
        <f aca="false">IFERROR(LOOKUP(F29,Barème!$A$3:$A$36,Barème!$C$3:$C$36),0)</f>
        <v>0</v>
      </c>
      <c r="H29" s="54" t="n">
        <f aca="false">E29+G29</f>
        <v>0</v>
      </c>
      <c r="I29" s="50" t="n">
        <v>17</v>
      </c>
      <c r="J29" s="51" t="n">
        <f aca="false">IFERROR(LOOKUP(I29,Barème!$A$3:$A$36,Barème!$B$3:$B$36),0)</f>
        <v>320</v>
      </c>
      <c r="K29" s="52" t="n">
        <v>21</v>
      </c>
      <c r="L29" s="53" t="n">
        <f aca="false">IFERROR(LOOKUP(K29,Barème!$A$3:$A$36,Barème!$C$3:$C$36),0)</f>
        <v>130</v>
      </c>
      <c r="M29" s="54" t="n">
        <f aca="false">J29+L29</f>
        <v>450</v>
      </c>
      <c r="N29" s="50"/>
      <c r="O29" s="55" t="n">
        <f aca="false">IFERROR(LOOKUP(N29,Barème!$A$3:$A$36,Barème!$B$3:$B$36),0)</f>
        <v>0</v>
      </c>
      <c r="P29" s="56"/>
      <c r="Q29" s="53" t="n">
        <f aca="false">IFERROR(LOOKUP(P29,Barème!$A$3:$A$36,Barème!$C$3:$C$36),0)</f>
        <v>0</v>
      </c>
      <c r="R29" s="54" t="n">
        <f aca="false">O29+Q29</f>
        <v>0</v>
      </c>
      <c r="S29" s="50"/>
      <c r="T29" s="51" t="n">
        <f aca="false">IFERROR(LOOKUP(S29,Barème!$A$3:$A$36,Barème!$B$3:$B$36),0)</f>
        <v>0</v>
      </c>
      <c r="U29" s="52"/>
      <c r="V29" s="53" t="n">
        <f aca="false">IFERROR(LOOKUP(U29,Barème!$A$3:$A$36,Barème!$C$3:$C$36),0)</f>
        <v>0</v>
      </c>
      <c r="W29" s="54" t="n">
        <f aca="false">T29+V29</f>
        <v>0</v>
      </c>
      <c r="X29" s="57" t="n">
        <f aca="false">H29+M29+R29+W29</f>
        <v>450</v>
      </c>
    </row>
    <row r="30" customFormat="false" ht="12.75" hidden="false" customHeight="false" outlineLevel="0" collapsed="false">
      <c r="A30" s="47" t="n">
        <v>27</v>
      </c>
      <c r="B30" s="48" t="s">
        <v>55</v>
      </c>
      <c r="C30" s="49" t="s">
        <v>45</v>
      </c>
      <c r="D30" s="50" t="n">
        <v>19</v>
      </c>
      <c r="E30" s="51" t="n">
        <f aca="false">IFERROR(LOOKUP(D30,Barème!$A$3:$A$36,Barème!$B$3:$B$36),0)</f>
        <v>280</v>
      </c>
      <c r="F30" s="52" t="n">
        <v>21</v>
      </c>
      <c r="G30" s="53" t="n">
        <f aca="false">IFERROR(LOOKUP(F30,Barème!$A$3:$A$36,Barème!$C$3:$C$36),0)</f>
        <v>130</v>
      </c>
      <c r="H30" s="54" t="n">
        <f aca="false">E30+G30</f>
        <v>410</v>
      </c>
      <c r="I30" s="50"/>
      <c r="J30" s="51" t="n">
        <f aca="false">IFERROR(LOOKUP(I30,Barème!$A$3:$A$36,Barème!$B$3:$B$36),0)</f>
        <v>0</v>
      </c>
      <c r="K30" s="52"/>
      <c r="L30" s="53" t="n">
        <f aca="false">IFERROR(LOOKUP(K30,Barème!$A$3:$A$36,Barème!$C$3:$C$36),0)</f>
        <v>0</v>
      </c>
      <c r="M30" s="54" t="n">
        <f aca="false">J30+L30</f>
        <v>0</v>
      </c>
      <c r="N30" s="50"/>
      <c r="O30" s="55" t="n">
        <f aca="false">IFERROR(LOOKUP(N30,Barème!$A$3:$A$36,Barème!$B$3:$B$36),0)</f>
        <v>0</v>
      </c>
      <c r="P30" s="56"/>
      <c r="Q30" s="53" t="n">
        <f aca="false">IFERROR(LOOKUP(P30,Barème!$A$3:$A$36,Barème!$C$3:$C$36),0)</f>
        <v>0</v>
      </c>
      <c r="R30" s="54" t="n">
        <f aca="false">O30+Q30</f>
        <v>0</v>
      </c>
      <c r="S30" s="50"/>
      <c r="T30" s="51" t="n">
        <f aca="false">IFERROR(LOOKUP(S30,Barème!$A$3:$A$36,Barème!$B$3:$B$36),0)</f>
        <v>0</v>
      </c>
      <c r="U30" s="52"/>
      <c r="V30" s="53" t="n">
        <f aca="false">IFERROR(LOOKUP(U30,Barème!$A$3:$A$36,Barème!$C$3:$C$36),0)</f>
        <v>0</v>
      </c>
      <c r="W30" s="54" t="n">
        <f aca="false">T30+V30</f>
        <v>0</v>
      </c>
      <c r="X30" s="57" t="n">
        <f aca="false">H30+M30+R30+W30</f>
        <v>410</v>
      </c>
    </row>
    <row r="31" customFormat="false" ht="12.75" hidden="false" customHeight="false" outlineLevel="0" collapsed="false">
      <c r="A31" s="47" t="n">
        <v>28</v>
      </c>
      <c r="B31" s="48" t="s">
        <v>56</v>
      </c>
      <c r="C31" s="49" t="s">
        <v>57</v>
      </c>
      <c r="D31" s="50" t="n">
        <v>44</v>
      </c>
      <c r="E31" s="51" t="n">
        <f aca="false">IFERROR(LOOKUP(D31,Barème!$A$3:$A$36,Barème!$B$3:$B$36),0)</f>
        <v>0</v>
      </c>
      <c r="F31" s="52" t="n">
        <v>46</v>
      </c>
      <c r="G31" s="53" t="n">
        <f aca="false">IFERROR(LOOKUP(F31,Barème!$A$3:$A$36,Barème!$C$3:$C$36),0)</f>
        <v>0</v>
      </c>
      <c r="H31" s="54" t="n">
        <f aca="false">E31+G31</f>
        <v>0</v>
      </c>
      <c r="I31" s="50" t="n">
        <v>22</v>
      </c>
      <c r="J31" s="51" t="n">
        <f aca="false">IFERROR(LOOKUP(I31,Barème!$A$3:$A$36,Barème!$B$3:$B$36),0)</f>
        <v>220</v>
      </c>
      <c r="K31" s="52" t="n">
        <v>22</v>
      </c>
      <c r="L31" s="53" t="n">
        <f aca="false">IFERROR(LOOKUP(K31,Barème!$A$3:$A$36,Barème!$C$3:$C$36),0)</f>
        <v>120</v>
      </c>
      <c r="M31" s="54" t="n">
        <f aca="false">J31+L31</f>
        <v>340</v>
      </c>
      <c r="N31" s="50"/>
      <c r="O31" s="55" t="n">
        <f aca="false">IFERROR(LOOKUP(N31,Barème!$A$3:$A$36,Barème!$B$3:$B$36),0)</f>
        <v>0</v>
      </c>
      <c r="P31" s="56"/>
      <c r="Q31" s="53" t="n">
        <f aca="false">IFERROR(LOOKUP(P31,Barème!$A$3:$A$36,Barème!$C$3:$C$36),0)</f>
        <v>0</v>
      </c>
      <c r="R31" s="54" t="n">
        <f aca="false">O31+Q31</f>
        <v>0</v>
      </c>
      <c r="S31" s="50"/>
      <c r="T31" s="51" t="n">
        <f aca="false">IFERROR(LOOKUP(S31,Barème!$A$3:$A$36,Barème!$B$3:$B$36),0)</f>
        <v>0</v>
      </c>
      <c r="U31" s="52"/>
      <c r="V31" s="53" t="n">
        <f aca="false">IFERROR(LOOKUP(U31,Barème!$A$3:$A$36,Barème!$C$3:$C$36),0)</f>
        <v>0</v>
      </c>
      <c r="W31" s="54" t="n">
        <f aca="false">T31+V31</f>
        <v>0</v>
      </c>
      <c r="X31" s="57" t="n">
        <f aca="false">H31+M31+R31+W31</f>
        <v>340</v>
      </c>
    </row>
    <row r="32" customFormat="false" ht="12.75" hidden="false" customHeight="false" outlineLevel="0" collapsed="false">
      <c r="A32" s="58" t="n">
        <v>29</v>
      </c>
      <c r="B32" s="60" t="s">
        <v>58</v>
      </c>
      <c r="C32" s="49" t="s">
        <v>16</v>
      </c>
      <c r="D32" s="50" t="n">
        <v>34</v>
      </c>
      <c r="E32" s="51" t="n">
        <f aca="false">IFERROR(LOOKUP(D32,Barème!$A$3:$A$36,Barème!$B$3:$B$36),0)</f>
        <v>0</v>
      </c>
      <c r="F32" s="52" t="n">
        <v>35</v>
      </c>
      <c r="G32" s="53" t="n">
        <f aca="false">IFERROR(LOOKUP(F32,Barème!$A$3:$A$36,Barème!$C$3:$C$36),0)</f>
        <v>0</v>
      </c>
      <c r="H32" s="54" t="n">
        <f aca="false">E32+G32</f>
        <v>0</v>
      </c>
      <c r="I32" s="50" t="n">
        <v>21</v>
      </c>
      <c r="J32" s="51" t="n">
        <f aca="false">IFERROR(LOOKUP(I32,Barème!$A$3:$A$36,Barème!$B$3:$B$36),0)</f>
        <v>240</v>
      </c>
      <c r="K32" s="52" t="n">
        <v>25</v>
      </c>
      <c r="L32" s="53" t="n">
        <f aca="false">IFERROR(LOOKUP(K32,Barème!$A$3:$A$36,Barème!$C$3:$C$36),0)</f>
        <v>90</v>
      </c>
      <c r="M32" s="54" t="n">
        <f aca="false">J32+L32</f>
        <v>330</v>
      </c>
      <c r="N32" s="50"/>
      <c r="O32" s="55" t="n">
        <f aca="false">IFERROR(LOOKUP(N32,Barème!$A$3:$A$36,Barème!$B$3:$B$36),0)</f>
        <v>0</v>
      </c>
      <c r="P32" s="56"/>
      <c r="Q32" s="53" t="n">
        <f aca="false">IFERROR(LOOKUP(P32,Barème!$A$3:$A$36,Barème!$C$3:$C$36),0)</f>
        <v>0</v>
      </c>
      <c r="R32" s="54" t="n">
        <f aca="false">O32+Q32</f>
        <v>0</v>
      </c>
      <c r="S32" s="50"/>
      <c r="T32" s="51" t="n">
        <f aca="false">IFERROR(LOOKUP(S32,Barème!$A$3:$A$36,Barème!$B$3:$B$36),0)</f>
        <v>0</v>
      </c>
      <c r="U32" s="52"/>
      <c r="V32" s="53" t="n">
        <f aca="false">IFERROR(LOOKUP(U32,Barème!$A$3:$A$36,Barème!$C$3:$C$36),0)</f>
        <v>0</v>
      </c>
      <c r="W32" s="54" t="n">
        <f aca="false">T32+V32</f>
        <v>0</v>
      </c>
      <c r="X32" s="57" t="n">
        <f aca="false">H32+M32+R32+W32</f>
        <v>330</v>
      </c>
    </row>
    <row r="33" customFormat="false" ht="12.75" hidden="false" customHeight="false" outlineLevel="0" collapsed="false">
      <c r="A33" s="58" t="n">
        <v>30</v>
      </c>
      <c r="B33" s="60" t="s">
        <v>59</v>
      </c>
      <c r="C33" s="49" t="s">
        <v>4</v>
      </c>
      <c r="D33" s="50" t="n">
        <v>25</v>
      </c>
      <c r="E33" s="51" t="n">
        <f aca="false">IFERROR(LOOKUP(D33,Barème!$A$3:$A$36,Barème!$B$3:$B$36),0)</f>
        <v>160</v>
      </c>
      <c r="F33" s="52" t="n">
        <v>30</v>
      </c>
      <c r="G33" s="53" t="n">
        <f aca="false">IFERROR(LOOKUP(F33,Barème!$A$3:$A$36,Barème!$C$3:$C$36),0)</f>
        <v>40</v>
      </c>
      <c r="H33" s="54" t="n">
        <f aca="false">E33+G33</f>
        <v>200</v>
      </c>
      <c r="I33" s="50" t="n">
        <v>29</v>
      </c>
      <c r="J33" s="51" t="n">
        <f aca="false">IFERROR(LOOKUP(I33,Barème!$A$3:$A$36,Barème!$B$3:$B$36),0)</f>
        <v>80</v>
      </c>
      <c r="K33" s="52" t="n">
        <v>29</v>
      </c>
      <c r="L33" s="53" t="n">
        <f aca="false">IFERROR(LOOKUP(K33,Barème!$A$3:$A$36,Barème!$C$3:$C$36),0)</f>
        <v>50</v>
      </c>
      <c r="M33" s="54" t="n">
        <f aca="false">J33+L33</f>
        <v>130</v>
      </c>
      <c r="N33" s="50"/>
      <c r="O33" s="55" t="n">
        <f aca="false">IFERROR(LOOKUP(N33,Barème!$A$3:$A$36,Barème!$B$3:$B$36),0)</f>
        <v>0</v>
      </c>
      <c r="P33" s="56"/>
      <c r="Q33" s="53" t="n">
        <f aca="false">IFERROR(LOOKUP(P33,Barème!$A$3:$A$36,Barème!$C$3:$C$36),0)</f>
        <v>0</v>
      </c>
      <c r="R33" s="54" t="n">
        <f aca="false">O33+Q33</f>
        <v>0</v>
      </c>
      <c r="S33" s="47"/>
      <c r="T33" s="51" t="n">
        <f aca="false">IFERROR(LOOKUP(S33,Barème!$A$3:$A$36,Barème!$B$3:$B$36),0)</f>
        <v>0</v>
      </c>
      <c r="U33" s="52"/>
      <c r="V33" s="53" t="n">
        <f aca="false">IFERROR(LOOKUP(U33,Barème!$A$3:$A$36,Barème!$C$3:$C$36),0)</f>
        <v>0</v>
      </c>
      <c r="W33" s="54" t="n">
        <f aca="false">T33+V33</f>
        <v>0</v>
      </c>
      <c r="X33" s="57" t="n">
        <f aca="false">H33+M33+R33+W33</f>
        <v>330</v>
      </c>
    </row>
    <row r="34" customFormat="false" ht="12.75" hidden="false" customHeight="false" outlineLevel="0" collapsed="false">
      <c r="A34" s="47" t="n">
        <v>31</v>
      </c>
      <c r="B34" s="48" t="s">
        <v>60</v>
      </c>
      <c r="C34" s="49" t="s">
        <v>18</v>
      </c>
      <c r="D34" s="50" t="n">
        <v>40</v>
      </c>
      <c r="E34" s="51" t="n">
        <f aca="false">IFERROR(LOOKUP(D34,Barème!$A$3:$A$36,Barème!$B$3:$B$36),0)</f>
        <v>0</v>
      </c>
      <c r="F34" s="52" t="n">
        <v>34</v>
      </c>
      <c r="G34" s="53" t="n">
        <f aca="false">IFERROR(LOOKUP(F34,Barème!$A$3:$A$36,Barème!$C$3:$C$36),0)</f>
        <v>0</v>
      </c>
      <c r="H34" s="54" t="n">
        <f aca="false">E34+G34</f>
        <v>0</v>
      </c>
      <c r="I34" s="50" t="n">
        <v>20</v>
      </c>
      <c r="J34" s="51" t="n">
        <f aca="false">IFERROR(LOOKUP(I34,Barème!$A$3:$A$36,Barème!$B$3:$B$36),0)</f>
        <v>260</v>
      </c>
      <c r="K34" s="52" t="n">
        <v>30</v>
      </c>
      <c r="L34" s="53" t="n">
        <f aca="false">IFERROR(LOOKUP(K34,Barème!$A$3:$A$36,Barème!$C$3:$C$36),0)</f>
        <v>40</v>
      </c>
      <c r="M34" s="54" t="n">
        <f aca="false">J34+L34</f>
        <v>300</v>
      </c>
      <c r="N34" s="50"/>
      <c r="O34" s="55" t="n">
        <f aca="false">IFERROR(LOOKUP(N34,Barème!$A$3:$A$36,Barème!$B$3:$B$36),0)</f>
        <v>0</v>
      </c>
      <c r="P34" s="56"/>
      <c r="Q34" s="53" t="n">
        <f aca="false">IFERROR(LOOKUP(P34,Barème!$A$3:$A$36,Barème!$C$3:$C$36),0)</f>
        <v>0</v>
      </c>
      <c r="R34" s="54" t="n">
        <f aca="false">O34+Q34</f>
        <v>0</v>
      </c>
      <c r="S34" s="50"/>
      <c r="T34" s="51" t="n">
        <f aca="false">IFERROR(LOOKUP(S34,Barème!$A$3:$A$36,Barème!$B$3:$B$36),0)</f>
        <v>0</v>
      </c>
      <c r="U34" s="52"/>
      <c r="V34" s="53" t="n">
        <f aca="false">IFERROR(LOOKUP(U34,Barème!$A$3:$A$36,Barème!$C$3:$C$36),0)</f>
        <v>0</v>
      </c>
      <c r="W34" s="54" t="n">
        <f aca="false">T34+V34</f>
        <v>0</v>
      </c>
      <c r="X34" s="57" t="n">
        <f aca="false">H34+M34+R34+W34</f>
        <v>300</v>
      </c>
    </row>
    <row r="35" customFormat="false" ht="12.75" hidden="false" customHeight="false" outlineLevel="0" collapsed="false">
      <c r="A35" s="47" t="n">
        <v>32</v>
      </c>
      <c r="B35" s="48" t="s">
        <v>61</v>
      </c>
      <c r="C35" s="49" t="s">
        <v>45</v>
      </c>
      <c r="D35" s="50" t="n">
        <v>23</v>
      </c>
      <c r="E35" s="51" t="n">
        <f aca="false">IFERROR(LOOKUP(D35,Barème!$A$3:$A$36,Barème!$B$3:$B$36),0)</f>
        <v>200</v>
      </c>
      <c r="F35" s="52" t="n">
        <v>24</v>
      </c>
      <c r="G35" s="53" t="n">
        <f aca="false">IFERROR(LOOKUP(F35,Barème!$A$3:$A$36,Barème!$C$3:$C$36),0)</f>
        <v>100</v>
      </c>
      <c r="H35" s="54" t="n">
        <f aca="false">E35+G35</f>
        <v>300</v>
      </c>
      <c r="I35" s="50"/>
      <c r="J35" s="51" t="n">
        <f aca="false">IFERROR(LOOKUP(I35,Barème!$A$3:$A$36,Barème!$B$3:$B$36),0)</f>
        <v>0</v>
      </c>
      <c r="K35" s="52"/>
      <c r="L35" s="53" t="n">
        <f aca="false">IFERROR(LOOKUP(K35,Barème!$A$3:$A$36,Barème!$C$3:$C$36),0)</f>
        <v>0</v>
      </c>
      <c r="M35" s="54" t="n">
        <f aca="false">J35+L35</f>
        <v>0</v>
      </c>
      <c r="N35" s="50"/>
      <c r="O35" s="55" t="n">
        <f aca="false">IFERROR(LOOKUP(N35,Barème!$A$3:$A$36,Barème!$B$3:$B$36),0)</f>
        <v>0</v>
      </c>
      <c r="P35" s="56"/>
      <c r="Q35" s="53" t="n">
        <f aca="false">IFERROR(LOOKUP(P35,Barème!$A$3:$A$36,Barème!$C$3:$C$36),0)</f>
        <v>0</v>
      </c>
      <c r="R35" s="54" t="n">
        <f aca="false">O35+Q35</f>
        <v>0</v>
      </c>
      <c r="S35" s="50"/>
      <c r="T35" s="51" t="n">
        <f aca="false">IFERROR(LOOKUP(S35,Barème!$A$3:$A$36,Barème!$B$3:$B$36),0)</f>
        <v>0</v>
      </c>
      <c r="U35" s="52"/>
      <c r="V35" s="53" t="n">
        <f aca="false">IFERROR(LOOKUP(U35,Barème!$A$3:$A$36,Barème!$C$3:$C$36),0)</f>
        <v>0</v>
      </c>
      <c r="W35" s="54" t="n">
        <f aca="false">T35+V35</f>
        <v>0</v>
      </c>
      <c r="X35" s="57" t="n">
        <f aca="false">H35+M35+R35+W35</f>
        <v>300</v>
      </c>
    </row>
    <row r="36" customFormat="false" ht="12.75" hidden="false" customHeight="false" outlineLevel="0" collapsed="false">
      <c r="A36" s="58" t="n">
        <v>33</v>
      </c>
      <c r="B36" s="48" t="s">
        <v>62</v>
      </c>
      <c r="C36" s="49" t="s">
        <v>14</v>
      </c>
      <c r="D36" s="50"/>
      <c r="E36" s="51" t="n">
        <f aca="false">IFERROR(LOOKUP(D36,Barème!$A$3:$A$36,Barème!$B$3:$B$36),0)</f>
        <v>0</v>
      </c>
      <c r="F36" s="52"/>
      <c r="G36" s="53" t="n">
        <f aca="false">IFERROR(LOOKUP(F36,Barème!$A$3:$A$36,Barème!$C$3:$C$36),0)</f>
        <v>0</v>
      </c>
      <c r="H36" s="54" t="n">
        <f aca="false">E36+G36</f>
        <v>0</v>
      </c>
      <c r="I36" s="50" t="n">
        <v>24</v>
      </c>
      <c r="J36" s="51" t="n">
        <f aca="false">IFERROR(LOOKUP(I36,Barème!$A$3:$A$36,Barème!$B$3:$B$36),0)</f>
        <v>180</v>
      </c>
      <c r="K36" s="52" t="n">
        <v>23</v>
      </c>
      <c r="L36" s="53" t="n">
        <f aca="false">IFERROR(LOOKUP(K36,Barème!$A$3:$A$36,Barème!$C$3:$C$36),0)</f>
        <v>110</v>
      </c>
      <c r="M36" s="54" t="n">
        <f aca="false">J36+L36</f>
        <v>290</v>
      </c>
      <c r="N36" s="50"/>
      <c r="O36" s="55" t="n">
        <f aca="false">IFERROR(LOOKUP(N36,Barème!$A$3:$A$36,Barème!$B$3:$B$36),0)</f>
        <v>0</v>
      </c>
      <c r="P36" s="56"/>
      <c r="Q36" s="53" t="n">
        <f aca="false">IFERROR(LOOKUP(P36,Barème!$A$3:$A$36,Barème!$C$3:$C$36),0)</f>
        <v>0</v>
      </c>
      <c r="R36" s="54" t="n">
        <f aca="false">O36+Q36</f>
        <v>0</v>
      </c>
      <c r="S36" s="50"/>
      <c r="T36" s="51" t="n">
        <f aca="false">IFERROR(LOOKUP(S36,Barème!$A$3:$A$36,Barème!$B$3:$B$36),0)</f>
        <v>0</v>
      </c>
      <c r="U36" s="52"/>
      <c r="V36" s="53" t="n">
        <f aca="false">IFERROR(LOOKUP(U36,Barème!$A$3:$A$36,Barème!$C$3:$C$36),0)</f>
        <v>0</v>
      </c>
      <c r="W36" s="54" t="n">
        <f aca="false">T36+V36</f>
        <v>0</v>
      </c>
      <c r="X36" s="57" t="n">
        <f aca="false">H36+M36+R36+W36</f>
        <v>290</v>
      </c>
      <c r="Y36" s="30"/>
    </row>
    <row r="37" customFormat="false" ht="12.75" hidden="false" customHeight="false" outlineLevel="0" collapsed="false">
      <c r="A37" s="47" t="n">
        <v>34</v>
      </c>
      <c r="B37" s="60" t="s">
        <v>63</v>
      </c>
      <c r="C37" s="49" t="s">
        <v>64</v>
      </c>
      <c r="D37" s="50"/>
      <c r="E37" s="51" t="n">
        <f aca="false">IFERROR(LOOKUP(D37,Barème!$A$3:$A$36,Barème!$B$3:$B$36),0)</f>
        <v>0</v>
      </c>
      <c r="F37" s="52"/>
      <c r="G37" s="53" t="n">
        <f aca="false">IFERROR(LOOKUP(F37,Barème!$A$3:$A$36,Barème!$C$3:$C$36),0)</f>
        <v>0</v>
      </c>
      <c r="H37" s="54" t="n">
        <f aca="false">E37+G37</f>
        <v>0</v>
      </c>
      <c r="I37" s="50" t="n">
        <v>30</v>
      </c>
      <c r="J37" s="51" t="n">
        <f aca="false">IFERROR(LOOKUP(I37,Barème!$A$3:$A$36,Barème!$B$3:$B$36),0)</f>
        <v>60</v>
      </c>
      <c r="K37" s="52" t="n">
        <v>19</v>
      </c>
      <c r="L37" s="53" t="n">
        <f aca="false">IFERROR(LOOKUP(K37,Barème!$A$3:$A$36,Barème!$C$3:$C$36),0)</f>
        <v>150</v>
      </c>
      <c r="M37" s="54" t="n">
        <f aca="false">J37+L37</f>
        <v>210</v>
      </c>
      <c r="N37" s="50"/>
      <c r="O37" s="55" t="n">
        <f aca="false">IFERROR(LOOKUP(N37,Barème!$A$3:$A$36,Barème!$B$3:$B$36),0)</f>
        <v>0</v>
      </c>
      <c r="P37" s="56"/>
      <c r="Q37" s="53" t="n">
        <f aca="false">IFERROR(LOOKUP(P37,Barème!$A$3:$A$36,Barème!$C$3:$C$36),0)</f>
        <v>0</v>
      </c>
      <c r="R37" s="54" t="n">
        <f aca="false">O37+Q37</f>
        <v>0</v>
      </c>
      <c r="S37" s="50"/>
      <c r="T37" s="51" t="n">
        <f aca="false">IFERROR(LOOKUP(S37,Barème!$A$3:$A$36,Barème!$B$3:$B$36),0)</f>
        <v>0</v>
      </c>
      <c r="U37" s="52"/>
      <c r="V37" s="53" t="n">
        <f aca="false">IFERROR(LOOKUP(U37,Barème!$A$3:$A$36,Barème!$C$3:$C$36),0)</f>
        <v>0</v>
      </c>
      <c r="W37" s="54" t="n">
        <f aca="false">T37+V37</f>
        <v>0</v>
      </c>
      <c r="X37" s="57" t="n">
        <f aca="false">H37+M37+R37+W37</f>
        <v>210</v>
      </c>
      <c r="Y37" s="30"/>
    </row>
    <row r="38" customFormat="false" ht="12.75" hidden="false" customHeight="false" outlineLevel="0" collapsed="false">
      <c r="A38" s="47" t="n">
        <v>35</v>
      </c>
      <c r="B38" s="48" t="s">
        <v>65</v>
      </c>
      <c r="C38" s="49" t="s">
        <v>20</v>
      </c>
      <c r="D38" s="50"/>
      <c r="E38" s="51" t="n">
        <f aca="false">IFERROR(LOOKUP(D38,Barème!$A$3:$A$36,Barème!$B$3:$B$36),0)</f>
        <v>0</v>
      </c>
      <c r="F38" s="52"/>
      <c r="G38" s="53" t="n">
        <f aca="false">IFERROR(LOOKUP(F38,Barème!$A$3:$A$36,Barème!$C$3:$C$36),0)</f>
        <v>0</v>
      </c>
      <c r="H38" s="54" t="n">
        <f aca="false">E38+G38</f>
        <v>0</v>
      </c>
      <c r="I38" s="50" t="n">
        <v>26</v>
      </c>
      <c r="J38" s="51" t="n">
        <f aca="false">IFERROR(LOOKUP(I38,Barème!$A$3:$A$36,Barème!$B$3:$B$36),0)</f>
        <v>140</v>
      </c>
      <c r="K38" s="52" t="n">
        <v>28</v>
      </c>
      <c r="L38" s="53" t="n">
        <f aca="false">IFERROR(LOOKUP(K38,Barème!$A$3:$A$36,Barème!$C$3:$C$36),0)</f>
        <v>60</v>
      </c>
      <c r="M38" s="54" t="n">
        <f aca="false">J38+L38</f>
        <v>200</v>
      </c>
      <c r="N38" s="50"/>
      <c r="O38" s="55" t="n">
        <f aca="false">IFERROR(LOOKUP(N38,Barème!$A$3:$A$36,Barème!$B$3:$B$36),0)</f>
        <v>0</v>
      </c>
      <c r="P38" s="56"/>
      <c r="Q38" s="53" t="n">
        <f aca="false">IFERROR(LOOKUP(P38,Barème!$A$3:$A$36,Barème!$C$3:$C$36),0)</f>
        <v>0</v>
      </c>
      <c r="R38" s="54" t="n">
        <f aca="false">O38+Q38</f>
        <v>0</v>
      </c>
      <c r="S38" s="50"/>
      <c r="T38" s="51" t="n">
        <f aca="false">IFERROR(LOOKUP(S38,Barème!$A$3:$A$36,Barème!$B$3:$B$36),0)</f>
        <v>0</v>
      </c>
      <c r="U38" s="52"/>
      <c r="V38" s="53" t="n">
        <f aca="false">IFERROR(LOOKUP(U38,Barème!$A$3:$A$36,Barème!$C$3:$C$36),0)</f>
        <v>0</v>
      </c>
      <c r="W38" s="54" t="n">
        <f aca="false">T38+V38</f>
        <v>0</v>
      </c>
      <c r="X38" s="57" t="n">
        <f aca="false">H38+M38+R38+W38</f>
        <v>200</v>
      </c>
      <c r="Y38" s="30"/>
    </row>
    <row r="39" customFormat="false" ht="12.75" hidden="false" customHeight="false" outlineLevel="0" collapsed="false">
      <c r="A39" s="47" t="n">
        <v>36</v>
      </c>
      <c r="B39" s="48" t="s">
        <v>66</v>
      </c>
      <c r="C39" s="49" t="s">
        <v>18</v>
      </c>
      <c r="D39" s="50" t="n">
        <v>41</v>
      </c>
      <c r="E39" s="51" t="n">
        <f aca="false">IFERROR(LOOKUP(D39,Barème!$A$3:$A$36,Barème!$B$3:$B$36),0)</f>
        <v>0</v>
      </c>
      <c r="F39" s="52" t="n">
        <v>33</v>
      </c>
      <c r="G39" s="53" t="n">
        <f aca="false">IFERROR(LOOKUP(F39,Barème!$A$3:$A$36,Barème!$C$3:$C$36),0)</f>
        <v>10</v>
      </c>
      <c r="H39" s="54" t="n">
        <f aca="false">E39+G39</f>
        <v>10</v>
      </c>
      <c r="I39" s="50" t="n">
        <v>27</v>
      </c>
      <c r="J39" s="51" t="n">
        <f aca="false">IFERROR(LOOKUP(I39,Barème!$A$3:$A$36,Barème!$B$3:$B$36),0)</f>
        <v>120</v>
      </c>
      <c r="K39" s="52" t="n">
        <v>27</v>
      </c>
      <c r="L39" s="53" t="n">
        <f aca="false">IFERROR(LOOKUP(K39,Barème!$A$3:$A$36,Barème!$C$3:$C$36),0)</f>
        <v>70</v>
      </c>
      <c r="M39" s="54" t="n">
        <f aca="false">J39+L39</f>
        <v>190</v>
      </c>
      <c r="N39" s="50"/>
      <c r="O39" s="55" t="n">
        <f aca="false">IFERROR(LOOKUP(N39,Barème!$A$3:$A$36,Barème!$B$3:$B$36),0)</f>
        <v>0</v>
      </c>
      <c r="P39" s="56"/>
      <c r="Q39" s="53" t="n">
        <f aca="false">IFERROR(LOOKUP(P39,Barème!$A$3:$A$36,Barème!$C$3:$C$36),0)</f>
        <v>0</v>
      </c>
      <c r="R39" s="54" t="n">
        <f aca="false">O39+Q39</f>
        <v>0</v>
      </c>
      <c r="S39" s="50"/>
      <c r="T39" s="51" t="n">
        <f aca="false">IFERROR(LOOKUP(S39,Barème!$A$3:$A$36,Barème!$B$3:$B$36),0)</f>
        <v>0</v>
      </c>
      <c r="U39" s="52"/>
      <c r="V39" s="53" t="n">
        <f aca="false">IFERROR(LOOKUP(U39,Barème!$A$3:$A$36,Barème!$C$3:$C$36),0)</f>
        <v>0</v>
      </c>
      <c r="W39" s="54" t="n">
        <f aca="false">T39+V39</f>
        <v>0</v>
      </c>
      <c r="X39" s="57" t="n">
        <f aca="false">H39+M39+R39+W39</f>
        <v>200</v>
      </c>
      <c r="Y39" s="30"/>
    </row>
    <row r="40" customFormat="false" ht="12.75" hidden="false" customHeight="false" outlineLevel="0" collapsed="false">
      <c r="A40" s="47" t="n">
        <v>37</v>
      </c>
      <c r="B40" s="48" t="s">
        <v>67</v>
      </c>
      <c r="C40" s="49" t="s">
        <v>20</v>
      </c>
      <c r="D40" s="50"/>
      <c r="E40" s="51" t="n">
        <f aca="false">IFERROR(LOOKUP(D40,Barème!$A$3:$A$36,Barème!$B$3:$B$36),0)</f>
        <v>0</v>
      </c>
      <c r="F40" s="52"/>
      <c r="G40" s="53" t="n">
        <f aca="false">IFERROR(LOOKUP(F40,Barème!$A$3:$A$36,Barème!$C$3:$C$36),0)</f>
        <v>0</v>
      </c>
      <c r="H40" s="54" t="n">
        <f aca="false">E40+G40</f>
        <v>0</v>
      </c>
      <c r="I40" s="50" t="n">
        <v>28</v>
      </c>
      <c r="J40" s="51" t="n">
        <f aca="false">IFERROR(LOOKUP(I40,Barème!$A$3:$A$36,Barème!$B$3:$B$36),0)</f>
        <v>100</v>
      </c>
      <c r="K40" s="52" t="n">
        <v>24</v>
      </c>
      <c r="L40" s="53" t="n">
        <f aca="false">IFERROR(LOOKUP(K40,Barème!$A$3:$A$36,Barème!$C$3:$C$36),0)</f>
        <v>100</v>
      </c>
      <c r="M40" s="54" t="n">
        <f aca="false">J40+L40</f>
        <v>200</v>
      </c>
      <c r="N40" s="50"/>
      <c r="O40" s="55" t="n">
        <f aca="false">IFERROR(LOOKUP(N40,Barème!$A$3:$A$36,Barème!$B$3:$B$36),0)</f>
        <v>0</v>
      </c>
      <c r="P40" s="56"/>
      <c r="Q40" s="53" t="n">
        <f aca="false">IFERROR(LOOKUP(P40,Barème!$A$3:$A$36,Barème!$C$3:$C$36),0)</f>
        <v>0</v>
      </c>
      <c r="R40" s="54" t="n">
        <f aca="false">O40+Q40</f>
        <v>0</v>
      </c>
      <c r="S40" s="50"/>
      <c r="T40" s="51" t="n">
        <f aca="false">IFERROR(LOOKUP(S40,Barème!$A$3:$A$36,Barème!$B$3:$B$36),0)</f>
        <v>0</v>
      </c>
      <c r="U40" s="52"/>
      <c r="V40" s="53" t="n">
        <f aca="false">IFERROR(LOOKUP(U40,Barème!$A$3:$A$36,Barème!$C$3:$C$36),0)</f>
        <v>0</v>
      </c>
      <c r="W40" s="54" t="n">
        <f aca="false">T40+V40</f>
        <v>0</v>
      </c>
      <c r="X40" s="57" t="n">
        <f aca="false">H40+M40+R40+W40</f>
        <v>200</v>
      </c>
      <c r="Y40" s="30"/>
    </row>
    <row r="41" customFormat="false" ht="12.75" hidden="false" customHeight="false" outlineLevel="0" collapsed="false">
      <c r="A41" s="47" t="n">
        <v>38</v>
      </c>
      <c r="B41" s="48" t="s">
        <v>68</v>
      </c>
      <c r="C41" s="49" t="s">
        <v>69</v>
      </c>
      <c r="D41" s="50" t="n">
        <v>26</v>
      </c>
      <c r="E41" s="51" t="n">
        <f aca="false">IFERROR(LOOKUP(D41,Barème!$A$3:$A$36,Barème!$B$3:$B$36),0)</f>
        <v>140</v>
      </c>
      <c r="F41" s="52" t="n">
        <v>32</v>
      </c>
      <c r="G41" s="53" t="n">
        <f aca="false">IFERROR(LOOKUP(F41,Barème!$A$3:$A$36,Barème!$C$3:$C$36),0)</f>
        <v>20</v>
      </c>
      <c r="H41" s="54" t="n">
        <f aca="false">E41+G41</f>
        <v>160</v>
      </c>
      <c r="I41" s="47"/>
      <c r="J41" s="51" t="n">
        <f aca="false">IFERROR(LOOKUP(I41,Barème!$A$3:$A$36,Barème!$B$3:$B$36),0)</f>
        <v>0</v>
      </c>
      <c r="K41" s="62"/>
      <c r="L41" s="53" t="n">
        <f aca="false">IFERROR(LOOKUP(K41,Barème!$A$3:$A$36,Barème!$C$3:$C$36),0)</f>
        <v>0</v>
      </c>
      <c r="M41" s="54" t="n">
        <f aca="false">J41+L41</f>
        <v>0</v>
      </c>
      <c r="N41" s="47"/>
      <c r="O41" s="55" t="n">
        <f aca="false">IFERROR(LOOKUP(N41,Barème!$A$3:$A$36,Barème!$B$3:$B$36),0)</f>
        <v>0</v>
      </c>
      <c r="P41" s="61"/>
      <c r="Q41" s="53" t="n">
        <f aca="false">IFERROR(LOOKUP(P41,Barème!$A$3:$A$36,Barème!$C$3:$C$36),0)</f>
        <v>0</v>
      </c>
      <c r="R41" s="54" t="n">
        <f aca="false">O41+Q41</f>
        <v>0</v>
      </c>
      <c r="S41" s="50"/>
      <c r="T41" s="51" t="n">
        <f aca="false">IFERROR(LOOKUP(S41,Barème!$A$3:$A$36,Barème!$B$3:$B$36),0)</f>
        <v>0</v>
      </c>
      <c r="U41" s="52"/>
      <c r="V41" s="53" t="n">
        <f aca="false">IFERROR(LOOKUP(U41,Barème!$A$3:$A$36,Barème!$C$3:$C$36),0)</f>
        <v>0</v>
      </c>
      <c r="W41" s="54" t="n">
        <f aca="false">T41+V41</f>
        <v>0</v>
      </c>
      <c r="X41" s="57" t="n">
        <f aca="false">H41+M41+R41+W41</f>
        <v>160</v>
      </c>
      <c r="Y41" s="30"/>
    </row>
    <row r="42" customFormat="false" ht="12.75" hidden="false" customHeight="false" outlineLevel="0" collapsed="false">
      <c r="A42" s="47" t="n">
        <v>39</v>
      </c>
      <c r="B42" s="48" t="s">
        <v>70</v>
      </c>
      <c r="C42" s="49" t="s">
        <v>71</v>
      </c>
      <c r="D42" s="50" t="n">
        <v>27</v>
      </c>
      <c r="E42" s="51" t="n">
        <f aca="false">IFERROR(LOOKUP(D42,Barème!$A$3:$A$36,Barème!$B$3:$B$36),0)</f>
        <v>120</v>
      </c>
      <c r="F42" s="52" t="n">
        <v>31</v>
      </c>
      <c r="G42" s="53" t="n">
        <f aca="false">IFERROR(LOOKUP(F42,Barème!$A$3:$A$36,Barème!$C$3:$C$36),0)</f>
        <v>30</v>
      </c>
      <c r="H42" s="54" t="n">
        <f aca="false">E42+G42</f>
        <v>150</v>
      </c>
      <c r="I42" s="50"/>
      <c r="J42" s="51" t="n">
        <f aca="false">IFERROR(LOOKUP(I42,Barème!$A$3:$A$36,Barème!$B$3:$B$36),0)</f>
        <v>0</v>
      </c>
      <c r="K42" s="52"/>
      <c r="L42" s="53" t="n">
        <f aca="false">IFERROR(LOOKUP(K42,Barème!$A$3:$A$36,Barème!$C$3:$C$36),0)</f>
        <v>0</v>
      </c>
      <c r="M42" s="54" t="n">
        <f aca="false">J42+L42</f>
        <v>0</v>
      </c>
      <c r="N42" s="50"/>
      <c r="O42" s="55" t="n">
        <f aca="false">IFERROR(LOOKUP(N42,Barème!$A$3:$A$36,Barème!$B$3:$B$36),0)</f>
        <v>0</v>
      </c>
      <c r="P42" s="56"/>
      <c r="Q42" s="53" t="n">
        <f aca="false">IFERROR(LOOKUP(P42,Barème!$A$3:$A$36,Barème!$C$3:$C$36),0)</f>
        <v>0</v>
      </c>
      <c r="R42" s="54" t="n">
        <f aca="false">O42+Q42</f>
        <v>0</v>
      </c>
      <c r="S42" s="50"/>
      <c r="T42" s="51" t="n">
        <f aca="false">IFERROR(LOOKUP(S42,Barème!$A$3:$A$36,Barème!$B$3:$B$36),0)</f>
        <v>0</v>
      </c>
      <c r="U42" s="52"/>
      <c r="V42" s="53" t="n">
        <f aca="false">IFERROR(LOOKUP(U42,Barème!$A$3:$A$36,Barème!$C$3:$C$36),0)</f>
        <v>0</v>
      </c>
      <c r="W42" s="54" t="n">
        <f aca="false">T42+V42</f>
        <v>0</v>
      </c>
      <c r="X42" s="57" t="n">
        <f aca="false">H42+M42+R42+W42</f>
        <v>150</v>
      </c>
      <c r="Y42" s="30"/>
    </row>
    <row r="43" customFormat="false" ht="12.75" hidden="false" customHeight="false" outlineLevel="0" collapsed="false">
      <c r="A43" s="47" t="n">
        <v>40</v>
      </c>
      <c r="B43" s="60" t="s">
        <v>72</v>
      </c>
      <c r="C43" s="49" t="s">
        <v>45</v>
      </c>
      <c r="D43" s="50" t="n">
        <v>28</v>
      </c>
      <c r="E43" s="51" t="n">
        <f aca="false">IFERROR(LOOKUP(D43,Barème!$A$3:$A$36,Barème!$B$3:$B$36),0)</f>
        <v>100</v>
      </c>
      <c r="F43" s="52" t="n">
        <v>29</v>
      </c>
      <c r="G43" s="53" t="n">
        <f aca="false">IFERROR(LOOKUP(F43,Barème!$A$3:$A$36,Barème!$C$3:$C$36),0)</f>
        <v>50</v>
      </c>
      <c r="H43" s="54" t="n">
        <f aca="false">E43+G43</f>
        <v>150</v>
      </c>
      <c r="I43" s="50"/>
      <c r="J43" s="51" t="n">
        <f aca="false">IFERROR(LOOKUP(I43,Barème!$A$3:$A$36,Barème!$B$3:$B$36),0)</f>
        <v>0</v>
      </c>
      <c r="K43" s="52"/>
      <c r="L43" s="53" t="n">
        <f aca="false">IFERROR(LOOKUP(K43,Barème!$A$3:$A$36,Barème!$C$3:$C$36),0)</f>
        <v>0</v>
      </c>
      <c r="M43" s="54" t="n">
        <f aca="false">J43+L43</f>
        <v>0</v>
      </c>
      <c r="N43" s="50"/>
      <c r="O43" s="55" t="n">
        <f aca="false">IFERROR(LOOKUP(N43,Barème!$A$3:$A$36,Barème!$B$3:$B$36),0)</f>
        <v>0</v>
      </c>
      <c r="P43" s="56"/>
      <c r="Q43" s="53" t="n">
        <f aca="false">IFERROR(LOOKUP(P43,Barème!$A$3:$A$36,Barème!$C$3:$C$36),0)</f>
        <v>0</v>
      </c>
      <c r="R43" s="54" t="n">
        <f aca="false">O43+Q43</f>
        <v>0</v>
      </c>
      <c r="S43" s="50"/>
      <c r="T43" s="51" t="n">
        <f aca="false">IFERROR(LOOKUP(S43,Barème!$A$3:$A$36,Barème!$B$3:$B$36),0)</f>
        <v>0</v>
      </c>
      <c r="U43" s="52"/>
      <c r="V43" s="53" t="n">
        <f aca="false">IFERROR(LOOKUP(U43,Barème!$A$3:$A$36,Barème!$C$3:$C$36),0)</f>
        <v>0</v>
      </c>
      <c r="W43" s="54" t="n">
        <f aca="false">T43+V43</f>
        <v>0</v>
      </c>
      <c r="X43" s="57" t="n">
        <f aca="false">H43+M43+R43+W43</f>
        <v>150</v>
      </c>
      <c r="Y43" s="30"/>
    </row>
    <row r="44" customFormat="false" ht="12.75" hidden="false" customHeight="false" outlineLevel="0" collapsed="false">
      <c r="A44" s="47" t="n">
        <v>41</v>
      </c>
      <c r="B44" s="48" t="s">
        <v>73</v>
      </c>
      <c r="C44" s="49" t="s">
        <v>45</v>
      </c>
      <c r="D44" s="50" t="n">
        <v>30</v>
      </c>
      <c r="E44" s="51" t="n">
        <f aca="false">IFERROR(LOOKUP(D44,Barème!$A$3:$A$36,Barème!$B$3:$B$36),0)</f>
        <v>60</v>
      </c>
      <c r="F44" s="52" t="n">
        <v>27</v>
      </c>
      <c r="G44" s="53" t="n">
        <f aca="false">IFERROR(LOOKUP(F44,Barème!$A$3:$A$36,Barème!$C$3:$C$36),0)</f>
        <v>70</v>
      </c>
      <c r="H44" s="54" t="n">
        <f aca="false">E44+G44</f>
        <v>130</v>
      </c>
      <c r="I44" s="50"/>
      <c r="J44" s="51" t="n">
        <f aca="false">IFERROR(LOOKUP(I44,Barème!$A$3:$A$36,Barème!$B$3:$B$36),0)</f>
        <v>0</v>
      </c>
      <c r="K44" s="52"/>
      <c r="L44" s="53" t="n">
        <f aca="false">IFERROR(LOOKUP(K44,Barème!$A$3:$A$36,Barème!$C$3:$C$36),0)</f>
        <v>0</v>
      </c>
      <c r="M44" s="54" t="n">
        <f aca="false">J44+L44</f>
        <v>0</v>
      </c>
      <c r="N44" s="50"/>
      <c r="O44" s="55" t="n">
        <f aca="false">IFERROR(LOOKUP(N44,Barème!$A$3:$A$36,Barème!$B$3:$B$36),0)</f>
        <v>0</v>
      </c>
      <c r="P44" s="56"/>
      <c r="Q44" s="53" t="n">
        <f aca="false">IFERROR(LOOKUP(P44,Barème!$A$3:$A$36,Barème!$C$3:$C$36),0)</f>
        <v>0</v>
      </c>
      <c r="R44" s="54" t="n">
        <f aca="false">O44+Q44</f>
        <v>0</v>
      </c>
      <c r="S44" s="50"/>
      <c r="T44" s="51" t="n">
        <f aca="false">IFERROR(LOOKUP(S44,Barème!$A$3:$A$36,Barème!$B$3:$B$36),0)</f>
        <v>0</v>
      </c>
      <c r="U44" s="52"/>
      <c r="V44" s="53" t="n">
        <f aca="false">IFERROR(LOOKUP(U44,Barème!$A$3:$A$36,Barème!$C$3:$C$36),0)</f>
        <v>0</v>
      </c>
      <c r="W44" s="54" t="n">
        <f aca="false">T44+V44</f>
        <v>0</v>
      </c>
      <c r="X44" s="57" t="n">
        <f aca="false">H44+M44+R44+W44</f>
        <v>130</v>
      </c>
      <c r="Y44" s="30"/>
    </row>
    <row r="45" customFormat="false" ht="12.75" hidden="false" customHeight="false" outlineLevel="0" collapsed="false">
      <c r="A45" s="47" t="n">
        <v>43</v>
      </c>
      <c r="B45" s="48" t="s">
        <v>74</v>
      </c>
      <c r="C45" s="49" t="s">
        <v>20</v>
      </c>
      <c r="D45" s="50" t="n">
        <v>46</v>
      </c>
      <c r="E45" s="51" t="n">
        <f aca="false">IFERROR(LOOKUP(D45,Barème!$A$3:$A$36,Barème!$B$3:$B$36),0)</f>
        <v>0</v>
      </c>
      <c r="F45" s="52" t="n">
        <v>45</v>
      </c>
      <c r="G45" s="53" t="n">
        <f aca="false">IFERROR(LOOKUP(F45,Barème!$A$3:$A$36,Barème!$C$3:$C$36),0)</f>
        <v>0</v>
      </c>
      <c r="H45" s="54" t="n">
        <f aca="false">E45+G45</f>
        <v>0</v>
      </c>
      <c r="I45" s="50" t="n">
        <v>32</v>
      </c>
      <c r="J45" s="51" t="n">
        <f aca="false">IFERROR(LOOKUP(I45,Barème!$A$3:$A$36,Barème!$B$3:$B$36),0)</f>
        <v>20</v>
      </c>
      <c r="K45" s="52" t="n">
        <v>26</v>
      </c>
      <c r="L45" s="53" t="n">
        <f aca="false">IFERROR(LOOKUP(K45,Barème!$A$3:$A$36,Barème!$C$3:$C$36),0)</f>
        <v>80</v>
      </c>
      <c r="M45" s="54" t="n">
        <f aca="false">J45+L45</f>
        <v>100</v>
      </c>
      <c r="N45" s="50"/>
      <c r="O45" s="55" t="n">
        <f aca="false">IFERROR(LOOKUP(N45,Barème!$A$3:$A$36,Barème!$B$3:$B$36),0)</f>
        <v>0</v>
      </c>
      <c r="P45" s="56"/>
      <c r="Q45" s="53" t="n">
        <f aca="false">IFERROR(LOOKUP(P45,Barème!$A$3:$A$36,Barème!$C$3:$C$36),0)</f>
        <v>0</v>
      </c>
      <c r="R45" s="54" t="n">
        <f aca="false">O45+Q45</f>
        <v>0</v>
      </c>
      <c r="S45" s="50"/>
      <c r="T45" s="51" t="n">
        <f aca="false">IFERROR(LOOKUP(S45,Barème!$A$3:$A$36,Barème!$B$3:$B$36),0)</f>
        <v>0</v>
      </c>
      <c r="U45" s="52"/>
      <c r="V45" s="53" t="n">
        <f aca="false">IFERROR(LOOKUP(U45,Barème!$A$3:$A$36,Barème!$C$3:$C$36),0)</f>
        <v>0</v>
      </c>
      <c r="W45" s="54" t="n">
        <f aca="false">T45+V45</f>
        <v>0</v>
      </c>
      <c r="X45" s="57" t="n">
        <f aca="false">H45+M45+R45+W45</f>
        <v>100</v>
      </c>
      <c r="Y45" s="30"/>
    </row>
    <row r="46" customFormat="false" ht="12.75" hidden="false" customHeight="false" outlineLevel="0" collapsed="false">
      <c r="A46" s="58" t="n">
        <v>42</v>
      </c>
      <c r="B46" s="60" t="s">
        <v>75</v>
      </c>
      <c r="C46" s="49" t="s">
        <v>41</v>
      </c>
      <c r="D46" s="50" t="n">
        <v>32</v>
      </c>
      <c r="E46" s="51" t="n">
        <f aca="false">IFERROR(LOOKUP(D46,Barème!$A$3:$A$36,Barème!$B$3:$B$36),0)</f>
        <v>20</v>
      </c>
      <c r="F46" s="52" t="n">
        <v>26</v>
      </c>
      <c r="G46" s="53" t="n">
        <f aca="false">IFERROR(LOOKUP(F46,Barème!$A$3:$A$36,Barème!$C$3:$C$36),0)</f>
        <v>80</v>
      </c>
      <c r="H46" s="54" t="n">
        <f aca="false">E46+G46</f>
        <v>100</v>
      </c>
      <c r="I46" s="50" t="n">
        <v>38</v>
      </c>
      <c r="J46" s="51" t="n">
        <f aca="false">IFERROR(LOOKUP(I46,Barème!$A$3:$A$36,Barème!$B$3:$B$36),0)</f>
        <v>0</v>
      </c>
      <c r="K46" s="52" t="n">
        <v>40</v>
      </c>
      <c r="L46" s="53" t="n">
        <f aca="false">IFERROR(LOOKUP(K46,Barème!$A$3:$A$36,Barème!$C$3:$C$36),0)</f>
        <v>0</v>
      </c>
      <c r="M46" s="54" t="n">
        <f aca="false">J46+L46</f>
        <v>0</v>
      </c>
      <c r="N46" s="50"/>
      <c r="O46" s="55" t="n">
        <f aca="false">IFERROR(LOOKUP(N46,Barème!$A$3:$A$36,Barème!$B$3:$B$36),0)</f>
        <v>0</v>
      </c>
      <c r="P46" s="56"/>
      <c r="Q46" s="53" t="n">
        <f aca="false">IFERROR(LOOKUP(P46,Barème!$A$3:$A$36,Barème!$C$3:$C$36),0)</f>
        <v>0</v>
      </c>
      <c r="R46" s="54" t="n">
        <f aca="false">O46+Q46</f>
        <v>0</v>
      </c>
      <c r="S46" s="50"/>
      <c r="T46" s="51" t="n">
        <f aca="false">IFERROR(LOOKUP(S46,Barème!$A$3:$A$36,Barème!$B$3:$B$36),0)</f>
        <v>0</v>
      </c>
      <c r="U46" s="52"/>
      <c r="V46" s="53" t="n">
        <f aca="false">IFERROR(LOOKUP(U46,Barème!$A$3:$A$36,Barème!$C$3:$C$36),0)</f>
        <v>0</v>
      </c>
      <c r="W46" s="54" t="n">
        <f aca="false">T46+V46</f>
        <v>0</v>
      </c>
      <c r="X46" s="57" t="n">
        <f aca="false">H46+M46+R46+W46</f>
        <v>100</v>
      </c>
      <c r="Y46" s="30"/>
    </row>
    <row r="47" customFormat="false" ht="12.75" hidden="false" customHeight="false" outlineLevel="0" collapsed="false">
      <c r="A47" s="58" t="n">
        <v>44</v>
      </c>
      <c r="B47" s="60" t="s">
        <v>76</v>
      </c>
      <c r="C47" s="49" t="s">
        <v>28</v>
      </c>
      <c r="D47" s="50"/>
      <c r="E47" s="51" t="n">
        <f aca="false">IFERROR(LOOKUP(D47,Barème!$A$3:$A$36,Barème!$B$3:$B$36),0)</f>
        <v>0</v>
      </c>
      <c r="F47" s="52"/>
      <c r="G47" s="53" t="n">
        <f aca="false">IFERROR(LOOKUP(F47,Barème!$A$3:$A$36,Barème!$C$3:$C$36),0)</f>
        <v>0</v>
      </c>
      <c r="H47" s="54" t="n">
        <f aca="false">E47+G47</f>
        <v>0</v>
      </c>
      <c r="I47" s="50" t="n">
        <v>31</v>
      </c>
      <c r="J47" s="51" t="n">
        <f aca="false">IFERROR(LOOKUP(I47,Barème!$A$3:$A$36,Barème!$B$3:$B$36),0)</f>
        <v>40</v>
      </c>
      <c r="K47" s="52" t="n">
        <v>32</v>
      </c>
      <c r="L47" s="53" t="n">
        <f aca="false">IFERROR(LOOKUP(K47,Barème!$A$3:$A$36,Barème!$C$3:$C$36),0)</f>
        <v>20</v>
      </c>
      <c r="M47" s="54" t="n">
        <f aca="false">J47+L47</f>
        <v>60</v>
      </c>
      <c r="N47" s="50"/>
      <c r="O47" s="55" t="n">
        <f aca="false">IFERROR(LOOKUP(N47,Barème!$A$3:$A$36,Barème!$B$3:$B$36),0)</f>
        <v>0</v>
      </c>
      <c r="P47" s="56"/>
      <c r="Q47" s="53" t="n">
        <f aca="false">IFERROR(LOOKUP(P47,Barème!$A$3:$A$36,Barème!$C$3:$C$36),0)</f>
        <v>0</v>
      </c>
      <c r="R47" s="54" t="n">
        <f aca="false">O47+Q47</f>
        <v>0</v>
      </c>
      <c r="S47" s="50"/>
      <c r="T47" s="51" t="n">
        <f aca="false">IFERROR(LOOKUP(S47,Barème!$A$3:$A$36,Barème!$B$3:$B$36),0)</f>
        <v>0</v>
      </c>
      <c r="U47" s="52"/>
      <c r="V47" s="53" t="n">
        <f aca="false">IFERROR(LOOKUP(U47,Barème!$A$3:$A$36,Barème!$C$3:$C$36),0)</f>
        <v>0</v>
      </c>
      <c r="W47" s="54" t="n">
        <f aca="false">T47+V47</f>
        <v>0</v>
      </c>
      <c r="X47" s="57" t="n">
        <f aca="false">H47+M47+R47+W47</f>
        <v>60</v>
      </c>
      <c r="Y47" s="30"/>
    </row>
    <row r="48" customFormat="false" ht="12.75" hidden="false" customHeight="false" outlineLevel="0" collapsed="false">
      <c r="A48" s="47" t="n">
        <v>45</v>
      </c>
      <c r="B48" s="48" t="s">
        <v>77</v>
      </c>
      <c r="C48" s="49" t="s">
        <v>20</v>
      </c>
      <c r="D48" s="47"/>
      <c r="E48" s="51" t="n">
        <f aca="false">IFERROR(LOOKUP(D48,Barème!$A$3:$A$36,Barème!$B$3:$B$36),0)</f>
        <v>0</v>
      </c>
      <c r="F48" s="62"/>
      <c r="G48" s="53" t="n">
        <f aca="false">IFERROR(LOOKUP(F48,Barème!$A$3:$A$36,Barème!$C$3:$C$36),0)</f>
        <v>0</v>
      </c>
      <c r="H48" s="54" t="n">
        <f aca="false">E48+G48</f>
        <v>0</v>
      </c>
      <c r="I48" s="50" t="n">
        <v>33</v>
      </c>
      <c r="J48" s="51" t="n">
        <f aca="false">IFERROR(LOOKUP(I48,Barème!$A$3:$A$36,Barème!$B$3:$B$36),0)</f>
        <v>10</v>
      </c>
      <c r="K48" s="52" t="n">
        <v>34</v>
      </c>
      <c r="L48" s="53" t="n">
        <f aca="false">IFERROR(LOOKUP(K48,Barème!$A$3:$A$36,Barème!$C$3:$C$36),0)</f>
        <v>0</v>
      </c>
      <c r="M48" s="54" t="n">
        <f aca="false">J48+L48</f>
        <v>10</v>
      </c>
      <c r="N48" s="47"/>
      <c r="O48" s="55" t="n">
        <f aca="false">IFERROR(LOOKUP(N48,Barème!$A$3:$A$36,Barème!$B$3:$B$36),0)</f>
        <v>0</v>
      </c>
      <c r="P48" s="61"/>
      <c r="Q48" s="53" t="n">
        <f aca="false">IFERROR(LOOKUP(P48,Barème!$A$3:$A$36,Barème!$C$3:$C$36),0)</f>
        <v>0</v>
      </c>
      <c r="R48" s="54" t="n">
        <f aca="false">O48+Q48</f>
        <v>0</v>
      </c>
      <c r="S48" s="47"/>
      <c r="T48" s="51" t="n">
        <f aca="false">IFERROR(LOOKUP(S48,Barème!$A$3:$A$36,Barème!$B$3:$B$36),0)</f>
        <v>0</v>
      </c>
      <c r="U48" s="62"/>
      <c r="V48" s="53" t="n">
        <f aca="false">IFERROR(LOOKUP(U48,Barème!$A$3:$A$36,Barème!$C$3:$C$36),0)</f>
        <v>0</v>
      </c>
      <c r="W48" s="54" t="n">
        <f aca="false">T48+V48</f>
        <v>0</v>
      </c>
      <c r="X48" s="57" t="n">
        <f aca="false">H48+M48+R48+W48</f>
        <v>10</v>
      </c>
      <c r="Y48" s="30"/>
    </row>
    <row r="49" customFormat="false" ht="12.75" hidden="false" customHeight="false" outlineLevel="0" collapsed="false">
      <c r="A49" s="47" t="n">
        <v>47</v>
      </c>
      <c r="B49" s="48" t="s">
        <v>78</v>
      </c>
      <c r="C49" s="49" t="s">
        <v>39</v>
      </c>
      <c r="D49" s="50" t="n">
        <v>45</v>
      </c>
      <c r="E49" s="51" t="n">
        <f aca="false">IFERROR(LOOKUP(D49,Barème!$A$3:$A$36,Barème!$B$3:$B$36),0)</f>
        <v>0</v>
      </c>
      <c r="F49" s="52" t="n">
        <v>43</v>
      </c>
      <c r="G49" s="53" t="n">
        <f aca="false">IFERROR(LOOKUP(F49,Barème!$A$3:$A$36,Barème!$C$3:$C$36),0)</f>
        <v>0</v>
      </c>
      <c r="H49" s="54" t="n">
        <f aca="false">E49+G49</f>
        <v>0</v>
      </c>
      <c r="I49" s="50" t="n">
        <v>35</v>
      </c>
      <c r="J49" s="51" t="n">
        <f aca="false">IFERROR(LOOKUP(I49,Barème!$A$3:$A$36,Barème!$B$3:$B$36),0)</f>
        <v>0</v>
      </c>
      <c r="K49" s="52" t="n">
        <v>33</v>
      </c>
      <c r="L49" s="53" t="n">
        <f aca="false">IFERROR(LOOKUP(K49,Barème!$A$3:$A$36,Barème!$C$3:$C$36),0)</f>
        <v>10</v>
      </c>
      <c r="M49" s="54" t="n">
        <f aca="false">J49+L49</f>
        <v>10</v>
      </c>
      <c r="N49" s="47"/>
      <c r="O49" s="55" t="n">
        <f aca="false">IFERROR(LOOKUP(N49,Barème!$A$3:$A$36,Barème!$B$3:$B$36),0)</f>
        <v>0</v>
      </c>
      <c r="P49" s="61"/>
      <c r="Q49" s="53" t="n">
        <f aca="false">IFERROR(LOOKUP(P49,Barème!$A$3:$A$36,Barème!$C$3:$C$36),0)</f>
        <v>0</v>
      </c>
      <c r="R49" s="54" t="n">
        <f aca="false">O49+Q49</f>
        <v>0</v>
      </c>
      <c r="S49" s="47"/>
      <c r="T49" s="51" t="n">
        <f aca="false">IFERROR(LOOKUP(S49,Barème!$A$3:$A$36,Barème!$B$3:$B$36),0)</f>
        <v>0</v>
      </c>
      <c r="U49" s="52"/>
      <c r="V49" s="53" t="n">
        <f aca="false">IFERROR(LOOKUP(U49,Barème!$A$3:$A$36,Barème!$C$3:$C$36),0)</f>
        <v>0</v>
      </c>
      <c r="W49" s="54" t="n">
        <f aca="false">T49+V49</f>
        <v>0</v>
      </c>
      <c r="X49" s="57" t="n">
        <f aca="false">H49+M49+R49+W49</f>
        <v>10</v>
      </c>
      <c r="Y49" s="30"/>
    </row>
    <row r="50" customFormat="false" ht="12.75" hidden="false" customHeight="false" outlineLevel="0" collapsed="false">
      <c r="A50" s="8" t="n">
        <v>46</v>
      </c>
      <c r="B50" s="9" t="s">
        <v>79</v>
      </c>
      <c r="C50" s="63" t="s">
        <v>45</v>
      </c>
      <c r="D50" s="64" t="n">
        <v>33</v>
      </c>
      <c r="E50" s="65" t="n">
        <f aca="false">IFERROR(LOOKUP(D50,Barème!$A$3:$A$36,Barème!$B$3:$B$36),0)</f>
        <v>10</v>
      </c>
      <c r="F50" s="66" t="n">
        <v>44</v>
      </c>
      <c r="G50" s="67" t="n">
        <f aca="false">IFERROR(LOOKUP(F50,Barème!$A$3:$A$36,Barème!$C$3:$C$36),0)</f>
        <v>0</v>
      </c>
      <c r="H50" s="68" t="n">
        <f aca="false">E50+G50</f>
        <v>10</v>
      </c>
      <c r="I50" s="64"/>
      <c r="J50" s="65" t="n">
        <f aca="false">IFERROR(LOOKUP(I50,Barème!$A$3:$A$36,Barème!$B$3:$B$36),0)</f>
        <v>0</v>
      </c>
      <c r="K50" s="66"/>
      <c r="L50" s="67" t="n">
        <f aca="false">IFERROR(LOOKUP(K50,Barème!$A$3:$A$36,Barème!$C$3:$C$36),0)</f>
        <v>0</v>
      </c>
      <c r="M50" s="68" t="n">
        <f aca="false">J50+L50</f>
        <v>0</v>
      </c>
      <c r="N50" s="64"/>
      <c r="O50" s="69" t="n">
        <f aca="false">IFERROR(LOOKUP(N50,Barème!$A$3:$A$36,Barème!$B$3:$B$36),0)</f>
        <v>0</v>
      </c>
      <c r="P50" s="70"/>
      <c r="Q50" s="67" t="n">
        <f aca="false">IFERROR(LOOKUP(P50,Barème!$A$3:$A$36,Barème!$C$3:$C$36),0)</f>
        <v>0</v>
      </c>
      <c r="R50" s="68" t="n">
        <f aca="false">O50+Q50</f>
        <v>0</v>
      </c>
      <c r="S50" s="64"/>
      <c r="T50" s="65" t="n">
        <f aca="false">IFERROR(LOOKUP(S50,Barème!$A$3:$A$36,Barème!$B$3:$B$36),0)</f>
        <v>0</v>
      </c>
      <c r="U50" s="66"/>
      <c r="V50" s="67" t="n">
        <f aca="false">IFERROR(LOOKUP(U50,Barème!$A$3:$A$36,Barème!$C$3:$C$36),0)</f>
        <v>0</v>
      </c>
      <c r="W50" s="68" t="n">
        <f aca="false">T50+V50</f>
        <v>0</v>
      </c>
      <c r="X50" s="71" t="n">
        <f aca="false">H50+M50+R50+W50</f>
        <v>10</v>
      </c>
      <c r="Y50" s="30"/>
    </row>
  </sheetData>
  <mergeCells count="4">
    <mergeCell ref="D1:H1"/>
    <mergeCell ref="I1:M1"/>
    <mergeCell ref="N1:R1"/>
    <mergeCell ref="S1:W1"/>
  </mergeCells>
  <conditionalFormatting sqref="E4:E50 J4:J50 O4:O50 T4:T5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196527777777778" right="0.196527777777778" top="0.984027777777778" bottom="0.98402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10.77734375" defaultRowHeight="12.75" customHeight="false" zeroHeight="false" outlineLevelRow="0" outlineLevelCol="0"/>
  <sheetData>
    <row r="1" customFormat="false" ht="13.5" hidden="false" customHeight="false" outlineLevel="0" collapsed="false">
      <c r="A1" s="72" t="s">
        <v>80</v>
      </c>
      <c r="B1" s="73" t="s">
        <v>81</v>
      </c>
      <c r="C1" s="73"/>
    </row>
    <row r="2" customFormat="false" ht="13.5" hidden="false" customHeight="false" outlineLevel="0" collapsed="false">
      <c r="A2" s="74"/>
      <c r="B2" s="75" t="s">
        <v>82</v>
      </c>
      <c r="C2" s="76" t="s">
        <v>83</v>
      </c>
    </row>
    <row r="3" customFormat="false" ht="13.8" hidden="false" customHeight="false" outlineLevel="0" collapsed="false">
      <c r="A3" s="77" t="n">
        <v>1</v>
      </c>
      <c r="B3" s="78" t="n">
        <v>1000</v>
      </c>
      <c r="C3" s="79" t="n">
        <v>360</v>
      </c>
    </row>
    <row r="4" customFormat="false" ht="13.8" hidden="false" customHeight="false" outlineLevel="0" collapsed="false">
      <c r="A4" s="80" t="n">
        <v>2</v>
      </c>
      <c r="B4" s="81" t="n">
        <v>900</v>
      </c>
      <c r="C4" s="82" t="n">
        <v>340</v>
      </c>
    </row>
    <row r="5" customFormat="false" ht="13.8" hidden="false" customHeight="false" outlineLevel="0" collapsed="false">
      <c r="A5" s="83" t="n">
        <v>3</v>
      </c>
      <c r="B5" s="84" t="n">
        <v>820</v>
      </c>
      <c r="C5" s="85" t="n">
        <v>320</v>
      </c>
    </row>
    <row r="6" customFormat="false" ht="13.8" hidden="false" customHeight="false" outlineLevel="0" collapsed="false">
      <c r="A6" s="86" t="n">
        <v>4</v>
      </c>
      <c r="B6" s="87" t="n">
        <v>760</v>
      </c>
      <c r="C6" s="88" t="n">
        <v>300</v>
      </c>
    </row>
    <row r="7" customFormat="false" ht="13.8" hidden="false" customHeight="false" outlineLevel="0" collapsed="false">
      <c r="A7" s="89" t="n">
        <v>5</v>
      </c>
      <c r="B7" s="90" t="n">
        <v>700</v>
      </c>
      <c r="C7" s="91" t="n">
        <v>290</v>
      </c>
    </row>
    <row r="8" customFormat="false" ht="13.8" hidden="false" customHeight="false" outlineLevel="0" collapsed="false">
      <c r="A8" s="89" t="n">
        <v>6</v>
      </c>
      <c r="B8" s="90" t="n">
        <v>650</v>
      </c>
      <c r="C8" s="91" t="n">
        <v>280</v>
      </c>
    </row>
    <row r="9" customFormat="false" ht="13.8" hidden="false" customHeight="false" outlineLevel="0" collapsed="false">
      <c r="A9" s="89" t="n">
        <v>7</v>
      </c>
      <c r="B9" s="90" t="n">
        <v>600</v>
      </c>
      <c r="C9" s="91" t="n">
        <v>270</v>
      </c>
    </row>
    <row r="10" customFormat="false" ht="13.8" hidden="false" customHeight="false" outlineLevel="0" collapsed="false">
      <c r="A10" s="92" t="n">
        <v>8</v>
      </c>
      <c r="B10" s="93" t="n">
        <v>550</v>
      </c>
      <c r="C10" s="94" t="n">
        <v>260</v>
      </c>
    </row>
    <row r="11" customFormat="false" ht="13.8" hidden="false" customHeight="false" outlineLevel="0" collapsed="false">
      <c r="A11" s="95" t="n">
        <v>9</v>
      </c>
      <c r="B11" s="96" t="n">
        <v>540</v>
      </c>
      <c r="C11" s="97" t="n">
        <v>250</v>
      </c>
    </row>
    <row r="12" customFormat="false" ht="13.8" hidden="false" customHeight="false" outlineLevel="0" collapsed="false">
      <c r="A12" s="95" t="n">
        <v>10</v>
      </c>
      <c r="B12" s="96" t="n">
        <v>510</v>
      </c>
      <c r="C12" s="98" t="n">
        <v>240</v>
      </c>
    </row>
    <row r="13" customFormat="false" ht="13.8" hidden="false" customHeight="false" outlineLevel="0" collapsed="false">
      <c r="A13" s="95" t="n">
        <v>11</v>
      </c>
      <c r="B13" s="96" t="n">
        <v>480</v>
      </c>
      <c r="C13" s="98" t="n">
        <v>230</v>
      </c>
    </row>
    <row r="14" customFormat="false" ht="13.8" hidden="false" customHeight="false" outlineLevel="0" collapsed="false">
      <c r="A14" s="95" t="n">
        <v>12</v>
      </c>
      <c r="B14" s="96" t="n">
        <v>450</v>
      </c>
      <c r="C14" s="98" t="n">
        <v>220</v>
      </c>
    </row>
    <row r="15" customFormat="false" ht="13.8" hidden="false" customHeight="false" outlineLevel="0" collapsed="false">
      <c r="A15" s="95" t="n">
        <v>13</v>
      </c>
      <c r="B15" s="96" t="n">
        <v>420</v>
      </c>
      <c r="C15" s="98" t="n">
        <v>210</v>
      </c>
    </row>
    <row r="16" customFormat="false" ht="13.8" hidden="false" customHeight="false" outlineLevel="0" collapsed="false">
      <c r="A16" s="95" t="n">
        <v>14</v>
      </c>
      <c r="B16" s="96" t="n">
        <v>390</v>
      </c>
      <c r="C16" s="98" t="n">
        <v>200</v>
      </c>
    </row>
    <row r="17" customFormat="false" ht="13.8" hidden="false" customHeight="false" outlineLevel="0" collapsed="false">
      <c r="A17" s="95" t="n">
        <v>15</v>
      </c>
      <c r="B17" s="96" t="n">
        <v>360</v>
      </c>
      <c r="C17" s="98" t="n">
        <v>190</v>
      </c>
    </row>
    <row r="18" customFormat="false" ht="13.8" hidden="false" customHeight="false" outlineLevel="0" collapsed="false">
      <c r="A18" s="99" t="n">
        <v>16</v>
      </c>
      <c r="B18" s="100" t="n">
        <v>330</v>
      </c>
      <c r="C18" s="101" t="n">
        <v>180</v>
      </c>
    </row>
    <row r="19" customFormat="false" ht="13.8" hidden="false" customHeight="false" outlineLevel="0" collapsed="false">
      <c r="A19" s="102" t="n">
        <v>17</v>
      </c>
      <c r="B19" s="103" t="n">
        <v>320</v>
      </c>
      <c r="C19" s="104" t="n">
        <v>170</v>
      </c>
    </row>
    <row r="20" customFormat="false" ht="13.8" hidden="false" customHeight="false" outlineLevel="0" collapsed="false">
      <c r="A20" s="102" t="n">
        <v>18</v>
      </c>
      <c r="B20" s="103" t="n">
        <v>300</v>
      </c>
      <c r="C20" s="105" t="n">
        <v>160</v>
      </c>
    </row>
    <row r="21" customFormat="false" ht="13.8" hidden="false" customHeight="false" outlineLevel="0" collapsed="false">
      <c r="A21" s="102" t="n">
        <v>19</v>
      </c>
      <c r="B21" s="103" t="n">
        <v>280</v>
      </c>
      <c r="C21" s="105" t="n">
        <v>150</v>
      </c>
    </row>
    <row r="22" customFormat="false" ht="13.8" hidden="false" customHeight="false" outlineLevel="0" collapsed="false">
      <c r="A22" s="102" t="n">
        <v>20</v>
      </c>
      <c r="B22" s="103" t="n">
        <v>260</v>
      </c>
      <c r="C22" s="105" t="n">
        <v>140</v>
      </c>
    </row>
    <row r="23" customFormat="false" ht="13.8" hidden="false" customHeight="false" outlineLevel="0" collapsed="false">
      <c r="A23" s="102" t="n">
        <v>21</v>
      </c>
      <c r="B23" s="103" t="n">
        <v>240</v>
      </c>
      <c r="C23" s="105" t="n">
        <v>130</v>
      </c>
    </row>
    <row r="24" customFormat="false" ht="13.8" hidden="false" customHeight="false" outlineLevel="0" collapsed="false">
      <c r="A24" s="102" t="n">
        <v>22</v>
      </c>
      <c r="B24" s="103" t="n">
        <v>220</v>
      </c>
      <c r="C24" s="105" t="n">
        <v>120</v>
      </c>
    </row>
    <row r="25" customFormat="false" ht="13.8" hidden="false" customHeight="false" outlineLevel="0" collapsed="false">
      <c r="A25" s="102" t="n">
        <v>23</v>
      </c>
      <c r="B25" s="103" t="n">
        <v>200</v>
      </c>
      <c r="C25" s="105" t="n">
        <v>110</v>
      </c>
    </row>
    <row r="26" customFormat="false" ht="13.8" hidden="false" customHeight="false" outlineLevel="0" collapsed="false">
      <c r="A26" s="102" t="n">
        <v>24</v>
      </c>
      <c r="B26" s="103" t="n">
        <v>180</v>
      </c>
      <c r="C26" s="105" t="n">
        <v>100</v>
      </c>
    </row>
    <row r="27" customFormat="false" ht="13.8" hidden="false" customHeight="false" outlineLevel="0" collapsed="false">
      <c r="A27" s="102" t="n">
        <v>25</v>
      </c>
      <c r="B27" s="103" t="n">
        <v>160</v>
      </c>
      <c r="C27" s="105" t="n">
        <v>90</v>
      </c>
    </row>
    <row r="28" customFormat="false" ht="13.8" hidden="false" customHeight="false" outlineLevel="0" collapsed="false">
      <c r="A28" s="102" t="n">
        <v>26</v>
      </c>
      <c r="B28" s="103" t="n">
        <v>140</v>
      </c>
      <c r="C28" s="105" t="n">
        <v>80</v>
      </c>
    </row>
    <row r="29" customFormat="false" ht="13.8" hidden="false" customHeight="false" outlineLevel="0" collapsed="false">
      <c r="A29" s="102" t="n">
        <v>27</v>
      </c>
      <c r="B29" s="103" t="n">
        <v>120</v>
      </c>
      <c r="C29" s="105" t="n">
        <v>70</v>
      </c>
    </row>
    <row r="30" customFormat="false" ht="13.8" hidden="false" customHeight="false" outlineLevel="0" collapsed="false">
      <c r="A30" s="102" t="n">
        <v>28</v>
      </c>
      <c r="B30" s="103" t="n">
        <v>100</v>
      </c>
      <c r="C30" s="105" t="n">
        <v>60</v>
      </c>
    </row>
    <row r="31" customFormat="false" ht="13.8" hidden="false" customHeight="false" outlineLevel="0" collapsed="false">
      <c r="A31" s="102" t="n">
        <v>29</v>
      </c>
      <c r="B31" s="103" t="n">
        <v>80</v>
      </c>
      <c r="C31" s="105" t="n">
        <v>50</v>
      </c>
    </row>
    <row r="32" customFormat="false" ht="13.8" hidden="false" customHeight="false" outlineLevel="0" collapsed="false">
      <c r="A32" s="102" t="n">
        <v>30</v>
      </c>
      <c r="B32" s="103" t="n">
        <v>60</v>
      </c>
      <c r="C32" s="105" t="n">
        <v>40</v>
      </c>
    </row>
    <row r="33" customFormat="false" ht="13.8" hidden="false" customHeight="false" outlineLevel="0" collapsed="false">
      <c r="A33" s="102" t="n">
        <v>31</v>
      </c>
      <c r="B33" s="103" t="n">
        <v>40</v>
      </c>
      <c r="C33" s="105" t="n">
        <v>30</v>
      </c>
    </row>
    <row r="34" customFormat="false" ht="13.8" hidden="false" customHeight="false" outlineLevel="0" collapsed="false">
      <c r="A34" s="102" t="n">
        <v>32</v>
      </c>
      <c r="B34" s="103" t="n">
        <v>20</v>
      </c>
      <c r="C34" s="105" t="n">
        <v>20</v>
      </c>
    </row>
    <row r="35" customFormat="false" ht="13.8" hidden="false" customHeight="false" outlineLevel="0" collapsed="false">
      <c r="A35" s="106" t="n">
        <v>33</v>
      </c>
      <c r="B35" s="107" t="n">
        <v>10</v>
      </c>
      <c r="C35" s="108" t="n">
        <v>10</v>
      </c>
    </row>
    <row r="36" customFormat="false" ht="13.8" hidden="false" customHeight="false" outlineLevel="0" collapsed="false">
      <c r="A36" s="102" t="n">
        <v>34</v>
      </c>
      <c r="B36" s="103" t="n">
        <v>0</v>
      </c>
      <c r="C36" s="105" t="n">
        <v>0</v>
      </c>
    </row>
  </sheetData>
  <mergeCells count="1">
    <mergeCell ref="B1:C1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7734375" defaultRowHeight="12.75" customHeight="false" zeroHeight="false" outlineLevelRow="0" outlineLevelCol="0"/>
  <sheetData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  <Company>bred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2009-03-03T05:47:23Z</dcterms:created>
  <dc:creator>FI10307</dc:creator>
  <dc:description/>
  <dc:language>fr-FR</dc:language>
  <cp:lastModifiedBy>Stéphane Glondu</cp:lastModifiedBy>
  <cp:lastPrinted>2013-03-04T11:47:57Z</cp:lastPrinted>
  <dcterms:modified xsi:type="dcterms:W3CDTF">2026-04-14T08:20:31Z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